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1745" activeTab="1"/>
  </bookViews>
  <sheets>
    <sheet name="Sayfa1" sheetId="1" r:id="rId1"/>
    <sheet name="Sayfa2" sheetId="2" r:id="rId2"/>
    <sheet name="Sayfa3" sheetId="3" r:id="rId3"/>
  </sheets>
  <definedNames>
    <definedName name="_xlnm.Print_Area" localSheetId="1">Sayfa2!$A$1:$U$36</definedName>
  </definedNames>
  <calcPr calcId="162913"/>
</workbook>
</file>

<file path=xl/calcChain.xml><?xml version="1.0" encoding="utf-8"?>
<calcChain xmlns="http://schemas.openxmlformats.org/spreadsheetml/2006/main">
  <c r="A12" i="2" l="1"/>
  <c r="M33" i="2" l="1"/>
  <c r="M32" i="2"/>
  <c r="J15" i="2"/>
  <c r="I15" i="2"/>
  <c r="C15" i="2"/>
  <c r="A15" i="2"/>
  <c r="A14" i="2"/>
  <c r="A13" i="2"/>
  <c r="F12" i="2"/>
  <c r="B12" i="2"/>
  <c r="A11" i="2"/>
  <c r="A10" i="2"/>
  <c r="J9" i="2"/>
  <c r="I9" i="2"/>
  <c r="C9" i="2"/>
  <c r="A9" i="2"/>
  <c r="N5" i="2"/>
  <c r="M3" i="2"/>
  <c r="M2" i="2"/>
  <c r="D4" i="2"/>
  <c r="C5" i="2" s="1"/>
  <c r="C4" i="2"/>
  <c r="C3" i="2"/>
  <c r="C2" i="2"/>
  <c r="G15" i="2"/>
  <c r="H15" i="2" s="1"/>
  <c r="P15" i="2" s="1"/>
  <c r="G14" i="2"/>
  <c r="H14" i="2" s="1"/>
  <c r="P14" i="2" s="1"/>
  <c r="G13" i="2"/>
  <c r="H13" i="2" s="1"/>
  <c r="P13" i="2" s="1"/>
  <c r="G11" i="2"/>
  <c r="H11" i="2" s="1"/>
  <c r="P11" i="2" s="1"/>
  <c r="G10" i="2"/>
  <c r="H10" i="2" s="1"/>
  <c r="P10" i="2" s="1"/>
  <c r="G12" i="2" l="1"/>
  <c r="H12" i="2" s="1"/>
  <c r="P12" i="2" s="1"/>
  <c r="J28" i="2"/>
  <c r="H9" i="2"/>
  <c r="P9" i="2" s="1"/>
  <c r="P28" i="2" l="1"/>
  <c r="G29" i="2" s="1"/>
  <c r="H28" i="2"/>
</calcChain>
</file>

<file path=xl/comments1.xml><?xml version="1.0" encoding="utf-8"?>
<comments xmlns="http://schemas.openxmlformats.org/spreadsheetml/2006/main">
  <authors>
    <author>Yazar</author>
  </authors>
  <commentList>
    <comment ref="L8" authorId="0" shapeId="0">
      <text>
        <r>
          <rPr>
            <sz val="9"/>
            <color indexed="81"/>
            <rFont val="Tahoma"/>
            <family val="2"/>
            <charset val="162"/>
          </rPr>
          <t xml:space="preserve">Görevlendirme yazısında yer alan başlangıç tarihi .../.../2016 şeklinde yazılmalıdır.
</t>
        </r>
      </text>
    </comment>
    <comment ref="F14" authorId="0" shapeId="0">
      <text>
        <r>
          <rPr>
            <sz val="9"/>
            <color indexed="81"/>
            <rFont val="Tahoma"/>
            <family val="2"/>
            <charset val="162"/>
          </rPr>
          <t xml:space="preserve">
Öğretim Üyesinin Geldiği Şehir yazılacaktır.</t>
        </r>
      </text>
    </comment>
  </commentList>
</comments>
</file>

<file path=xl/sharedStrings.xml><?xml version="1.0" encoding="utf-8"?>
<sst xmlns="http://schemas.openxmlformats.org/spreadsheetml/2006/main" count="103" uniqueCount="82">
  <si>
    <t>ADI ve SOYADI :</t>
  </si>
  <si>
    <t>T.C. KİMLİK NO :</t>
  </si>
  <si>
    <t>ÜNVANI</t>
  </si>
  <si>
    <t>DERECE</t>
  </si>
  <si>
    <t>KADEME</t>
  </si>
  <si>
    <t>AYRILDIĞI GÖREV YERİ</t>
  </si>
  <si>
    <t>GİDECEĞİ GÖREV YERİ</t>
  </si>
  <si>
    <t>Ö  D  E  M  E     Y  A  P  I  L  A  C  A  K      Ö  Ğ  R  E  T  İ  M    Ü  Y  E  S  İ  N  İ  N</t>
  </si>
  <si>
    <t>Prof. Dr.</t>
  </si>
  <si>
    <t>Doç. Dr.</t>
  </si>
  <si>
    <t>BANKA ADI VE ŞUBESİ</t>
  </si>
  <si>
    <t>İBAN NO</t>
  </si>
  <si>
    <t>GÖREV BAŞLAMA TARİHİ</t>
  </si>
  <si>
    <t>GÖREVLENDİRME GÜN SAYISI</t>
  </si>
  <si>
    <t>GÖREV BİTİŞ TARİHİ</t>
  </si>
  <si>
    <t>SİVAS</t>
  </si>
  <si>
    <t>GÖREVLENDİRME NEDENİ</t>
  </si>
  <si>
    <t>Yüksek Lisans Tez Savunma Sınavı</t>
  </si>
  <si>
    <t>Doktora Yeterlilik Sınavı</t>
  </si>
  <si>
    <t>Doktora Tez Savunma Sınavı</t>
  </si>
  <si>
    <t>İSTANBUL</t>
  </si>
  <si>
    <t>EK GÖSTERGE</t>
  </si>
  <si>
    <t>Adı Soyadı</t>
  </si>
  <si>
    <t>TC</t>
  </si>
  <si>
    <t>Ünvanı</t>
  </si>
  <si>
    <t>Aylık Kadro Der.Ve 
Ek Göstergesi</t>
  </si>
  <si>
    <t>Dairesi</t>
  </si>
  <si>
    <t>Gündeliği</t>
  </si>
  <si>
    <t>Bütçe Yılı</t>
  </si>
  <si>
    <t>Yolculuk ve Oturma Tarihleri</t>
  </si>
  <si>
    <t xml:space="preserve"> Nereden Nereye Yolculuk
Edildiği veya Nerede 
Oturduğu</t>
  </si>
  <si>
    <t>Hareket Saatleri</t>
  </si>
  <si>
    <t>GÜNDELİKLERİ</t>
  </si>
  <si>
    <t>TAŞIT VE ZORUNLU GİDERLER</t>
  </si>
  <si>
    <t>Dövizin</t>
  </si>
  <si>
    <t>Toplam Tutar</t>
  </si>
  <si>
    <t>Gidiş</t>
  </si>
  <si>
    <t>Dönüş</t>
  </si>
  <si>
    <t>Gün Sayısı</t>
  </si>
  <si>
    <t>Bir Günlüğü</t>
  </si>
  <si>
    <t>Tutarı</t>
  </si>
  <si>
    <t>Çeşidi ve
Mevkii</t>
  </si>
  <si>
    <t>Cinsi</t>
  </si>
  <si>
    <t>Kuru</t>
  </si>
  <si>
    <t>TL</t>
  </si>
  <si>
    <t>TL/Yabancı Para</t>
  </si>
  <si>
    <t xml:space="preserve"> </t>
  </si>
  <si>
    <t>GENEL TOPLAM</t>
  </si>
  <si>
    <t>Yukarıda belirtilen tarih/saatler arasında yapmış geçici görev yolculuğu ile ilgili tahakkuk eden</t>
  </si>
  <si>
    <t xml:space="preserve">   'u gösterir bildirimdir.</t>
  </si>
  <si>
    <t>*       Birim Yetkilisi</t>
  </si>
  <si>
    <t>İmzası</t>
  </si>
  <si>
    <t>:</t>
  </si>
  <si>
    <t xml:space="preserve">( * ) Bu kısım bildirim sahibinin görevi yerine  </t>
  </si>
  <si>
    <t xml:space="preserve">      getirmesinden bilgisi olan amir tarafından imzalanır.</t>
  </si>
  <si>
    <t>YURTİÇİ  GEÇİCİ GÖREV  YOLLUĞU BİLDİRİMİ</t>
  </si>
  <si>
    <t>Banka</t>
  </si>
  <si>
    <t>Fen Bilimleri Enstitüsü</t>
  </si>
  <si>
    <t>Otobüs</t>
  </si>
  <si>
    <t>Uçak</t>
  </si>
  <si>
    <t>GİDİŞ BİLET FİYATI</t>
  </si>
  <si>
    <t>DÖNÜŞ BİLET FİYATI</t>
  </si>
  <si>
    <t>Taksi</t>
  </si>
  <si>
    <t>YEVMİYE</t>
  </si>
  <si>
    <t>TERMİNAL-GÖREV YERİ</t>
  </si>
  <si>
    <t>İKAMET-TERMİNAL</t>
  </si>
  <si>
    <t>GÖREV YERİ-TERMİNAL</t>
  </si>
  <si>
    <t>TERMİNAL-İKAMET</t>
  </si>
  <si>
    <t>GİDİŞ TAŞIT TÜRÜ</t>
  </si>
  <si>
    <t>DÖNÜŞ TAŞIT TÜRÜ</t>
  </si>
  <si>
    <t>Enstitü Müdürü</t>
  </si>
  <si>
    <t>TURAN YARAŞ</t>
  </si>
  <si>
    <t>ABANK SİVAS ŞB.</t>
  </si>
  <si>
    <t>TR11 1111 1111 1111 1111 1111 11</t>
  </si>
  <si>
    <t>EK GÖSTERGELER</t>
  </si>
  <si>
    <t>Profesör (4 yıldan fazla)</t>
  </si>
  <si>
    <t>Profesör (4 yıldan az)</t>
  </si>
  <si>
    <t>Doçent</t>
  </si>
  <si>
    <t xml:space="preserve">Bilgileri eksiksiz doldurduktan sonra </t>
  </si>
  <si>
    <t>Yurtiçi Geçici Görev Yolluğu için tıklayınız…</t>
  </si>
  <si>
    <t>Dr. Öğr. Üyesi</t>
  </si>
  <si>
    <t>Prof. Dr. ÖZLEM PELİN CAN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</si>
</sst>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#,##0.00\ &quot;TL&quot;;[Red]\-#,##0.00\ &quot;TL&quot;"/>
    <numFmt numFmtId="165" formatCode="#,##0.00_ ;\-#,##0.00\ "/>
    <numFmt numFmtId="166" formatCode="#,##0.00\ &quot;TL&quot;"/>
    <numFmt numFmtId="167" formatCode="dd\/mm\/yyyy"/>
    <numFmt numFmtId="168" formatCode="hh:mm;@"/>
    <numFmt numFmtId="169" formatCode="#,##0.00&quot; TL&quot;"/>
  </numFmts>
  <fonts count="3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2"/>
      <scheme val="minor"/>
    </font>
    <font>
      <b/>
      <i/>
      <sz val="14"/>
      <color indexed="13"/>
      <name val="Times New Roman"/>
      <family val="1"/>
      <charset val="162"/>
    </font>
    <font>
      <i/>
      <sz val="14"/>
      <name val="Arial"/>
      <family val="2"/>
      <charset val="162"/>
    </font>
    <font>
      <sz val="12"/>
      <name val="Times New Roman"/>
      <family val="1"/>
      <charset val="162"/>
    </font>
    <font>
      <b/>
      <sz val="16"/>
      <color indexed="35"/>
      <name val="Times New Roman"/>
      <family val="1"/>
      <charset val="162"/>
    </font>
    <font>
      <sz val="10"/>
      <color indexed="31"/>
      <name val="Times New Roman"/>
      <family val="1"/>
      <charset val="162"/>
    </font>
    <font>
      <sz val="10"/>
      <name val="Arial Tur"/>
      <charset val="162"/>
    </font>
    <font>
      <b/>
      <sz val="8"/>
      <name val="Times New Roman"/>
      <family val="1"/>
      <charset val="162"/>
    </font>
    <font>
      <b/>
      <sz val="12"/>
      <color indexed="53"/>
      <name val="Arial"/>
      <family val="2"/>
      <charset val="162"/>
    </font>
    <font>
      <b/>
      <sz val="10"/>
      <color rgb="FFFFFF00"/>
      <name val="Times New Roman"/>
      <family val="1"/>
      <charset val="162"/>
    </font>
    <font>
      <sz val="10"/>
      <color rgb="FFFFFF00"/>
      <name val="Times New Roman"/>
      <family val="1"/>
      <charset val="162"/>
    </font>
    <font>
      <sz val="12"/>
      <name val="Arial"/>
      <family val="2"/>
      <charset val="162"/>
    </font>
    <font>
      <sz val="9"/>
      <color indexed="81"/>
      <name val="Tahoma"/>
      <family val="2"/>
      <charset val="162"/>
    </font>
    <font>
      <sz val="11"/>
      <color theme="0"/>
      <name val="Calibri"/>
      <family val="2"/>
      <scheme val="minor"/>
    </font>
    <font>
      <b/>
      <sz val="12"/>
      <color theme="1"/>
      <name val="Times New Roman"/>
      <family val="1"/>
      <charset val="162"/>
    </font>
    <font>
      <b/>
      <sz val="10"/>
      <color theme="0"/>
      <name val="Times New Roman"/>
      <family val="1"/>
      <charset val="162"/>
    </font>
    <font>
      <b/>
      <sz val="10"/>
      <color theme="0"/>
      <name val="Arial"/>
      <family val="2"/>
      <charset val="162"/>
    </font>
    <font>
      <b/>
      <sz val="9"/>
      <name val="Arial Tur"/>
      <family val="2"/>
      <charset val="162"/>
    </font>
    <font>
      <b/>
      <sz val="10"/>
      <name val="Arial Tur"/>
      <family val="2"/>
      <charset val="162"/>
    </font>
    <font>
      <b/>
      <sz val="10"/>
      <color indexed="8"/>
      <name val="Verdana"/>
      <family val="2"/>
      <charset val="162"/>
    </font>
    <font>
      <sz val="11"/>
      <name val="Tahoma"/>
      <family val="2"/>
      <charset val="162"/>
    </font>
    <font>
      <b/>
      <sz val="8"/>
      <name val="Arial Tur"/>
      <charset val="162"/>
    </font>
    <font>
      <b/>
      <sz val="9"/>
      <name val="Arial Tur"/>
      <charset val="162"/>
    </font>
    <font>
      <sz val="12"/>
      <color theme="1"/>
      <name val="Times New Roman"/>
      <family val="1"/>
      <charset val="162"/>
    </font>
    <font>
      <sz val="8"/>
      <name val="Arial Tur"/>
      <charset val="162"/>
    </font>
    <font>
      <b/>
      <sz val="8"/>
      <name val="Arial Tur"/>
      <family val="2"/>
      <charset val="162"/>
    </font>
    <font>
      <b/>
      <sz val="11"/>
      <color theme="1"/>
      <name val="Calibri"/>
      <family val="2"/>
      <scheme val="minor"/>
    </font>
    <font>
      <b/>
      <sz val="8"/>
      <name val="Tahoma"/>
      <family val="2"/>
      <charset val="162"/>
    </font>
    <font>
      <b/>
      <sz val="9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42"/>
      </patternFill>
    </fill>
    <fill>
      <patternFill patternType="solid">
        <fgColor rgb="FF0000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42"/>
      </patternFill>
    </fill>
  </fills>
  <borders count="45">
    <border>
      <left/>
      <right/>
      <top/>
      <bottom/>
      <diagonal/>
    </border>
    <border>
      <left/>
      <right/>
      <top style="double">
        <color rgb="FFFFFF00"/>
      </top>
      <bottom style="thin">
        <color rgb="FFFFFF00"/>
      </bottom>
      <diagonal/>
    </border>
    <border>
      <left/>
      <right/>
      <top style="double">
        <color rgb="FFFFFF00"/>
      </top>
      <bottom/>
      <diagonal/>
    </border>
    <border>
      <left/>
      <right style="double">
        <color rgb="FFFFFF00"/>
      </right>
      <top style="double">
        <color rgb="FFFFFF00"/>
      </top>
      <bottom style="thin">
        <color rgb="FFFFFF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 style="thin">
        <color indexed="62"/>
      </left>
      <right style="thin">
        <color indexed="10"/>
      </right>
      <top/>
      <bottom/>
      <diagonal/>
    </border>
    <border>
      <left style="thin">
        <color indexed="62"/>
      </left>
      <right/>
      <top/>
      <bottom/>
      <diagonal/>
    </border>
    <border>
      <left style="double">
        <color rgb="FFFFFF00"/>
      </left>
      <right style="double">
        <color rgb="FFFFFF00"/>
      </right>
      <top style="double">
        <color rgb="FFFFFF00"/>
      </top>
      <bottom style="double">
        <color rgb="FF00B0F0"/>
      </bottom>
      <diagonal/>
    </border>
    <border>
      <left style="double">
        <color rgb="FFFFFF00"/>
      </left>
      <right style="double">
        <color rgb="FFFFFF00"/>
      </right>
      <top style="double">
        <color rgb="FFFFFF00"/>
      </top>
      <bottom/>
      <diagonal/>
    </border>
    <border>
      <left style="thick">
        <color rgb="FF00B0F0"/>
      </left>
      <right style="thick">
        <color rgb="FF00B0F0"/>
      </right>
      <top/>
      <bottom style="thick">
        <color rgb="FF00B0F0"/>
      </bottom>
      <diagonal/>
    </border>
    <border>
      <left style="thick">
        <color rgb="FF00B0F0"/>
      </left>
      <right style="thick">
        <color rgb="FF00B0F0"/>
      </right>
      <top style="double">
        <color rgb="FF00B0F0"/>
      </top>
      <bottom style="thick">
        <color rgb="FF00B0F0"/>
      </bottom>
      <diagonal/>
    </border>
    <border>
      <left style="double">
        <color indexed="9"/>
      </left>
      <right/>
      <top style="double">
        <color indexed="9"/>
      </top>
      <bottom style="double">
        <color theme="3" tint="0.59996337778862885"/>
      </bottom>
      <diagonal/>
    </border>
    <border>
      <left/>
      <right/>
      <top style="double">
        <color indexed="9"/>
      </top>
      <bottom style="double">
        <color theme="3" tint="0.59996337778862885"/>
      </bottom>
      <diagonal/>
    </border>
    <border>
      <left/>
      <right style="double">
        <color indexed="9"/>
      </right>
      <top style="double">
        <color indexed="9"/>
      </top>
      <bottom style="double">
        <color theme="3" tint="0.59996337778862885"/>
      </bottom>
      <diagonal/>
    </border>
    <border>
      <left style="double">
        <color theme="0"/>
      </left>
      <right style="thin">
        <color theme="0"/>
      </right>
      <top style="double">
        <color theme="0"/>
      </top>
      <bottom/>
      <diagonal/>
    </border>
    <border>
      <left style="thin">
        <color theme="0"/>
      </left>
      <right style="thin">
        <color theme="0"/>
      </right>
      <top style="double">
        <color theme="0"/>
      </top>
      <bottom/>
      <diagonal/>
    </border>
    <border>
      <left style="thin">
        <color theme="0"/>
      </left>
      <right style="double">
        <color theme="0"/>
      </right>
      <top style="double">
        <color theme="0"/>
      </top>
      <bottom/>
      <diagonal/>
    </border>
    <border>
      <left style="double">
        <color indexed="9"/>
      </left>
      <right/>
      <top style="double">
        <color theme="0"/>
      </top>
      <bottom/>
      <diagonal/>
    </border>
    <border>
      <left/>
      <right/>
      <top style="double">
        <color theme="0"/>
      </top>
      <bottom/>
      <diagonal/>
    </border>
    <border>
      <left/>
      <right style="double">
        <color theme="0"/>
      </right>
      <top style="double">
        <color theme="0"/>
      </top>
      <bottom/>
      <diagonal/>
    </border>
    <border>
      <left style="double">
        <color theme="3" tint="0.39994506668294322"/>
      </left>
      <right/>
      <top style="double">
        <color theme="3" tint="0.59996337778862885"/>
      </top>
      <bottom style="double">
        <color theme="3" tint="0.39994506668294322"/>
      </bottom>
      <diagonal/>
    </border>
    <border>
      <left/>
      <right/>
      <top style="double">
        <color theme="3" tint="0.59996337778862885"/>
      </top>
      <bottom style="double">
        <color theme="3" tint="0.39994506668294322"/>
      </bottom>
      <diagonal/>
    </border>
    <border>
      <left/>
      <right style="double">
        <color theme="3" tint="0.39994506668294322"/>
      </right>
      <top style="double">
        <color theme="3" tint="0.59996337778862885"/>
      </top>
      <bottom style="double">
        <color theme="3" tint="0.39994506668294322"/>
      </bottom>
      <diagonal/>
    </border>
    <border>
      <left style="double">
        <color theme="3" tint="0.39994506668294322"/>
      </left>
      <right/>
      <top style="double">
        <color theme="3" tint="0.39994506668294322"/>
      </top>
      <bottom style="double">
        <color theme="3" tint="0.39994506668294322"/>
      </bottom>
      <diagonal/>
    </border>
    <border>
      <left/>
      <right/>
      <top style="double">
        <color theme="3" tint="0.39994506668294322"/>
      </top>
      <bottom style="double">
        <color theme="3" tint="0.39994506668294322"/>
      </bottom>
      <diagonal/>
    </border>
    <border>
      <left/>
      <right style="double">
        <color theme="3" tint="0.39994506668294322"/>
      </right>
      <top style="double">
        <color theme="3" tint="0.39994506668294322"/>
      </top>
      <bottom style="double">
        <color theme="3" tint="0.39994506668294322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double">
        <color rgb="FFFFFF00"/>
      </left>
      <right/>
      <top style="double">
        <color rgb="FFFFFF00"/>
      </top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/>
      <right/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medium">
        <color indexed="64"/>
      </left>
      <right style="thin">
        <color theme="1"/>
      </right>
      <top style="medium">
        <color indexed="64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medium">
        <color indexed="64"/>
      </top>
      <bottom style="thin">
        <color theme="1"/>
      </bottom>
      <diagonal/>
    </border>
    <border>
      <left style="medium">
        <color indexed="64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indexed="64"/>
      </left>
      <right style="thin">
        <color theme="1"/>
      </right>
      <top style="thin">
        <color theme="1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indexed="64"/>
      </bottom>
      <diagonal/>
    </border>
    <border>
      <left style="thin">
        <color theme="1"/>
      </left>
      <right/>
      <top style="medium">
        <color indexed="64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medium">
        <color indexed="64"/>
      </bottom>
      <diagonal/>
    </border>
    <border>
      <left style="thick">
        <color indexed="64"/>
      </left>
      <right/>
      <top/>
      <bottom/>
      <diagonal/>
    </border>
  </borders>
  <cellStyleXfs count="3">
    <xf numFmtId="0" fontId="0" fillId="0" borderId="0"/>
    <xf numFmtId="0" fontId="7" fillId="0" borderId="0"/>
    <xf numFmtId="0" fontId="31" fillId="0" borderId="0" applyNumberFormat="0" applyFill="0" applyBorder="0" applyAlignment="0" applyProtection="0"/>
  </cellStyleXfs>
  <cellXfs count="141">
    <xf numFmtId="0" fontId="0" fillId="0" borderId="0" xfId="0"/>
    <xf numFmtId="0" fontId="5" fillId="3" borderId="0" xfId="0" applyFont="1" applyFill="1" applyBorder="1" applyAlignment="1" applyProtection="1">
      <alignment horizontal="left" vertical="center"/>
      <protection locked="0"/>
    </xf>
    <xf numFmtId="0" fontId="6" fillId="3" borderId="0" xfId="0" applyFont="1" applyFill="1" applyBorder="1" applyAlignment="1" applyProtection="1">
      <alignment horizontal="right" vertical="center" shrinkToFit="1"/>
      <protection hidden="1"/>
    </xf>
    <xf numFmtId="0" fontId="6" fillId="3" borderId="5" xfId="0" applyFont="1" applyFill="1" applyBorder="1" applyAlignment="1">
      <alignment vertical="center" shrinkToFit="1"/>
    </xf>
    <xf numFmtId="0" fontId="6" fillId="3" borderId="6" xfId="0" applyFont="1" applyFill="1" applyBorder="1" applyAlignment="1">
      <alignment vertical="center" shrinkToFit="1"/>
    </xf>
    <xf numFmtId="165" fontId="8" fillId="5" borderId="0" xfId="1" applyNumberFormat="1" applyFont="1" applyFill="1" applyBorder="1" applyAlignment="1" applyProtection="1">
      <alignment horizontal="right" vertical="center"/>
      <protection hidden="1"/>
    </xf>
    <xf numFmtId="0" fontId="9" fillId="3" borderId="0" xfId="0" applyFont="1" applyFill="1" applyBorder="1" applyAlignment="1" applyProtection="1">
      <alignment horizontal="right" vertical="center"/>
      <protection hidden="1"/>
    </xf>
    <xf numFmtId="0" fontId="11" fillId="3" borderId="0" xfId="0" applyFont="1" applyFill="1" applyBorder="1" applyAlignment="1" applyProtection="1">
      <alignment horizontal="center" vertical="center" wrapText="1" shrinkToFit="1"/>
      <protection hidden="1"/>
    </xf>
    <xf numFmtId="165" fontId="10" fillId="5" borderId="0" xfId="1" applyNumberFormat="1" applyFont="1" applyFill="1" applyBorder="1" applyAlignment="1" applyProtection="1">
      <alignment horizontal="center" vertical="center" wrapText="1"/>
      <protection hidden="1"/>
    </xf>
    <xf numFmtId="0" fontId="10" fillId="3" borderId="0" xfId="0" applyFont="1" applyFill="1" applyBorder="1" applyAlignment="1" applyProtection="1">
      <alignment horizontal="center" vertical="center" wrapText="1"/>
      <protection hidden="1"/>
    </xf>
    <xf numFmtId="0" fontId="4" fillId="7" borderId="9" xfId="0" applyFont="1" applyFill="1" applyBorder="1" applyAlignment="1" applyProtection="1">
      <alignment horizontal="center" vertical="center" shrinkToFit="1"/>
      <protection locked="0"/>
    </xf>
    <xf numFmtId="0" fontId="6" fillId="3" borderId="0" xfId="0" applyFont="1" applyFill="1" applyBorder="1" applyAlignment="1">
      <alignment vertical="center" shrinkToFit="1"/>
    </xf>
    <xf numFmtId="0" fontId="6" fillId="3" borderId="0" xfId="0" applyFont="1" applyFill="1" applyBorder="1" applyAlignment="1" applyProtection="1">
      <alignment horizontal="center" vertical="center" shrinkToFit="1"/>
      <protection hidden="1"/>
    </xf>
    <xf numFmtId="0" fontId="0" fillId="3" borderId="0" xfId="0" applyFill="1" applyBorder="1" applyAlignment="1" applyProtection="1">
      <alignment vertical="center"/>
      <protection hidden="1"/>
    </xf>
    <xf numFmtId="0" fontId="14" fillId="0" borderId="0" xfId="0" applyFont="1"/>
    <xf numFmtId="0" fontId="4" fillId="9" borderId="10" xfId="0" applyFont="1" applyFill="1" applyBorder="1" applyAlignment="1" applyProtection="1">
      <alignment horizontal="center" vertical="center" shrinkToFit="1"/>
      <protection locked="0"/>
    </xf>
    <xf numFmtId="3" fontId="12" fillId="7" borderId="10" xfId="0" applyNumberFormat="1" applyFont="1" applyFill="1" applyBorder="1" applyAlignment="1" applyProtection="1">
      <alignment horizontal="center" vertical="center"/>
      <protection locked="0"/>
    </xf>
    <xf numFmtId="0" fontId="16" fillId="6" borderId="7" xfId="0" applyFont="1" applyFill="1" applyBorder="1" applyAlignment="1" applyProtection="1">
      <alignment horizontal="center" vertical="center" wrapText="1" shrinkToFit="1"/>
      <protection hidden="1"/>
    </xf>
    <xf numFmtId="0" fontId="16" fillId="6" borderId="8" xfId="0" applyFont="1" applyFill="1" applyBorder="1" applyAlignment="1" applyProtection="1">
      <alignment horizontal="center" vertical="center" wrapText="1" shrinkToFit="1"/>
      <protection hidden="1"/>
    </xf>
    <xf numFmtId="0" fontId="14" fillId="0" borderId="0" xfId="0" applyFont="1" applyAlignment="1"/>
    <xf numFmtId="0" fontId="21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/>
    <xf numFmtId="0" fontId="0" fillId="0" borderId="0" xfId="0" applyFont="1" applyFill="1"/>
    <xf numFmtId="0" fontId="21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/>
    <xf numFmtId="167" fontId="4" fillId="7" borderId="10" xfId="0" applyNumberFormat="1" applyFont="1" applyFill="1" applyBorder="1" applyAlignment="1" applyProtection="1">
      <alignment horizontal="center" vertical="center" shrinkToFit="1"/>
      <protection locked="0"/>
    </xf>
    <xf numFmtId="167" fontId="4" fillId="9" borderId="10" xfId="0" applyNumberFormat="1" applyFont="1" applyFill="1" applyBorder="1" applyAlignment="1" applyProtection="1">
      <alignment horizontal="center" vertical="center"/>
      <protection locked="0"/>
    </xf>
    <xf numFmtId="167" fontId="15" fillId="9" borderId="31" xfId="0" applyNumberFormat="1" applyFont="1" applyFill="1" applyBorder="1" applyAlignment="1" applyProtection="1">
      <alignment horizontal="center" vertical="center"/>
      <protection locked="0"/>
    </xf>
    <xf numFmtId="167" fontId="24" fillId="9" borderId="10" xfId="0" applyNumberFormat="1" applyFont="1" applyFill="1" applyBorder="1" applyAlignment="1" applyProtection="1">
      <alignment horizontal="center" vertical="center"/>
      <protection locked="0"/>
    </xf>
    <xf numFmtId="0" fontId="26" fillId="0" borderId="0" xfId="0" applyFont="1" applyFill="1" applyBorder="1" applyAlignment="1">
      <alignment horizontal="left"/>
    </xf>
    <xf numFmtId="0" fontId="27" fillId="0" borderId="0" xfId="0" applyFont="1" applyFill="1" applyBorder="1"/>
    <xf numFmtId="0" fontId="27" fillId="0" borderId="0" xfId="0" applyFont="1" applyFill="1" applyBorder="1" applyAlignment="1"/>
    <xf numFmtId="0" fontId="26" fillId="0" borderId="0" xfId="0" applyFont="1" applyFill="1" applyBorder="1"/>
    <xf numFmtId="0" fontId="23" fillId="0" borderId="32" xfId="0" applyFont="1" applyFill="1" applyBorder="1" applyAlignment="1">
      <alignment vertical="center"/>
    </xf>
    <xf numFmtId="20" fontId="26" fillId="0" borderId="32" xfId="0" applyNumberFormat="1" applyFont="1" applyFill="1" applyBorder="1" applyAlignment="1">
      <alignment vertical="center"/>
    </xf>
    <xf numFmtId="20" fontId="26" fillId="0" borderId="32" xfId="0" applyNumberFormat="1" applyFont="1" applyFill="1" applyBorder="1" applyAlignment="1">
      <alignment horizontal="center" vertical="center"/>
    </xf>
    <xf numFmtId="0" fontId="26" fillId="9" borderId="32" xfId="0" applyFont="1" applyFill="1" applyBorder="1" applyAlignment="1" applyProtection="1">
      <alignment horizontal="left" vertical="center"/>
    </xf>
    <xf numFmtId="168" fontId="26" fillId="9" borderId="32" xfId="0" applyNumberFormat="1" applyFont="1" applyFill="1" applyBorder="1" applyAlignment="1">
      <alignment horizontal="left" vertical="center"/>
    </xf>
    <xf numFmtId="12" fontId="28" fillId="9" borderId="32" xfId="0" applyNumberFormat="1" applyFont="1" applyFill="1" applyBorder="1" applyAlignment="1" applyProtection="1">
      <alignment horizontal="center" vertical="center"/>
      <protection locked="0" hidden="1"/>
    </xf>
    <xf numFmtId="169" fontId="26" fillId="0" borderId="32" xfId="0" applyNumberFormat="1" applyFont="1" applyFill="1" applyBorder="1" applyAlignment="1">
      <alignment horizontal="right" vertical="center" indent="1"/>
    </xf>
    <xf numFmtId="169" fontId="28" fillId="0" borderId="32" xfId="0" applyNumberFormat="1" applyFont="1" applyFill="1" applyBorder="1" applyAlignment="1">
      <alignment horizontal="left" vertical="center" indent="1"/>
    </xf>
    <xf numFmtId="2" fontId="26" fillId="9" borderId="32" xfId="0" applyNumberFormat="1" applyFont="1" applyFill="1" applyBorder="1" applyAlignment="1">
      <alignment horizontal="left" vertical="center"/>
    </xf>
    <xf numFmtId="169" fontId="26" fillId="9" borderId="32" xfId="0" applyNumberFormat="1" applyFont="1" applyFill="1" applyBorder="1" applyAlignment="1">
      <alignment horizontal="right" vertical="center" indent="1"/>
    </xf>
    <xf numFmtId="169" fontId="28" fillId="0" borderId="32" xfId="0" applyNumberFormat="1" applyFont="1" applyFill="1" applyBorder="1" applyAlignment="1" applyProtection="1">
      <alignment horizontal="right" vertical="center" indent="1"/>
    </xf>
    <xf numFmtId="2" fontId="26" fillId="9" borderId="32" xfId="0" applyNumberFormat="1" applyFont="1" applyFill="1" applyBorder="1" applyAlignment="1" applyProtection="1">
      <alignment horizontal="left" vertical="center"/>
    </xf>
    <xf numFmtId="0" fontId="0" fillId="0" borderId="0" xfId="0" applyFont="1" applyFill="1" applyAlignment="1">
      <alignment horizontal="right"/>
    </xf>
    <xf numFmtId="164" fontId="19" fillId="0" borderId="0" xfId="0" applyNumberFormat="1" applyFont="1" applyFill="1" applyBorder="1" applyAlignment="1">
      <alignment horizontal="right" wrapText="1" indent="1"/>
    </xf>
    <xf numFmtId="0" fontId="0" fillId="0" borderId="28" xfId="0" applyBorder="1"/>
    <xf numFmtId="0" fontId="1" fillId="0" borderId="28" xfId="0" applyFont="1" applyBorder="1"/>
    <xf numFmtId="0" fontId="30" fillId="0" borderId="0" xfId="0" applyFont="1"/>
    <xf numFmtId="0" fontId="31" fillId="0" borderId="0" xfId="2"/>
    <xf numFmtId="167" fontId="26" fillId="9" borderId="32" xfId="0" applyNumberFormat="1" applyFont="1" applyFill="1" applyBorder="1" applyAlignment="1">
      <alignment horizontal="left" vertical="center"/>
    </xf>
    <xf numFmtId="0" fontId="26" fillId="0" borderId="32" xfId="0" applyFont="1" applyFill="1" applyBorder="1" applyAlignment="1">
      <alignment horizontal="center" vertical="center"/>
    </xf>
    <xf numFmtId="2" fontId="26" fillId="0" borderId="32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/>
    <xf numFmtId="20" fontId="26" fillId="0" borderId="37" xfId="0" applyNumberFormat="1" applyFont="1" applyFill="1" applyBorder="1" applyAlignment="1">
      <alignment vertical="center"/>
    </xf>
    <xf numFmtId="169" fontId="26" fillId="0" borderId="40" xfId="0" applyNumberFormat="1" applyFont="1" applyFill="1" applyBorder="1" applyAlignment="1">
      <alignment horizontal="right" vertical="center" indent="1"/>
    </xf>
    <xf numFmtId="169" fontId="26" fillId="0" borderId="40" xfId="0" applyNumberFormat="1" applyFont="1" applyFill="1" applyBorder="1" applyAlignment="1">
      <alignment horizontal="left" vertical="center" indent="1"/>
    </xf>
    <xf numFmtId="2" fontId="26" fillId="0" borderId="40" xfId="0" applyNumberFormat="1" applyFont="1" applyFill="1" applyBorder="1" applyAlignment="1">
      <alignment horizontal="center" vertical="center"/>
    </xf>
    <xf numFmtId="0" fontId="0" fillId="0" borderId="44" xfId="0" applyBorder="1"/>
    <xf numFmtId="167" fontId="26" fillId="9" borderId="38" xfId="0" applyNumberFormat="1" applyFont="1" applyFill="1" applyBorder="1" applyAlignment="1">
      <alignment horizontal="left" vertical="center"/>
    </xf>
    <xf numFmtId="0" fontId="0" fillId="0" borderId="0" xfId="0" applyFont="1"/>
    <xf numFmtId="0" fontId="2" fillId="2" borderId="27" xfId="0" applyFont="1" applyFill="1" applyBorder="1" applyAlignment="1" applyProtection="1">
      <alignment horizontal="center" vertical="center" shrinkToFit="1"/>
      <protection hidden="1"/>
    </xf>
    <xf numFmtId="0" fontId="3" fillId="0" borderId="2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15" fillId="8" borderId="26" xfId="0" applyFont="1" applyFill="1" applyBorder="1" applyAlignment="1" applyProtection="1">
      <alignment horizontal="left" vertical="center" shrinkToFit="1"/>
      <protection hidden="1"/>
    </xf>
    <xf numFmtId="0" fontId="0" fillId="8" borderId="26" xfId="0" applyFont="1" applyFill="1" applyBorder="1" applyAlignment="1">
      <alignment horizontal="left" vertical="center" shrinkToFit="1"/>
    </xf>
    <xf numFmtId="0" fontId="4" fillId="4" borderId="26" xfId="0" applyFont="1" applyFill="1" applyBorder="1" applyAlignment="1" applyProtection="1">
      <alignment horizontal="left" vertical="center" shrinkToFit="1"/>
      <protection locked="0"/>
    </xf>
    <xf numFmtId="0" fontId="4" fillId="0" borderId="26" xfId="0" applyFont="1" applyBorder="1" applyAlignment="1" applyProtection="1">
      <alignment horizontal="left" vertical="center" shrinkToFit="1"/>
      <protection locked="0"/>
    </xf>
    <xf numFmtId="0" fontId="0" fillId="0" borderId="26" xfId="0" applyBorder="1" applyAlignment="1" applyProtection="1">
      <alignment horizontal="left" vertical="center" shrinkToFit="1"/>
      <protection locked="0"/>
    </xf>
    <xf numFmtId="0" fontId="16" fillId="6" borderId="11" xfId="0" applyFont="1" applyFill="1" applyBorder="1" applyAlignment="1" applyProtection="1">
      <alignment horizontal="center" vertical="center" shrinkToFit="1"/>
      <protection hidden="1"/>
    </xf>
    <xf numFmtId="0" fontId="17" fillId="6" borderId="12" xfId="0" applyFont="1" applyFill="1" applyBorder="1" applyAlignment="1">
      <alignment horizontal="center" vertical="center" shrinkToFit="1"/>
    </xf>
    <xf numFmtId="0" fontId="17" fillId="6" borderId="13" xfId="0" applyFont="1" applyFill="1" applyBorder="1" applyAlignment="1">
      <alignment horizontal="center" vertical="center" shrinkToFit="1"/>
    </xf>
    <xf numFmtId="0" fontId="16" fillId="6" borderId="14" xfId="0" applyFont="1" applyFill="1" applyBorder="1" applyAlignment="1" applyProtection="1">
      <alignment horizontal="center" vertical="center" shrinkToFit="1"/>
      <protection hidden="1"/>
    </xf>
    <xf numFmtId="0" fontId="17" fillId="6" borderId="15" xfId="0" applyFont="1" applyFill="1" applyBorder="1" applyAlignment="1">
      <alignment horizontal="center" vertical="center" shrinkToFit="1"/>
    </xf>
    <xf numFmtId="0" fontId="17" fillId="6" borderId="16" xfId="0" applyFont="1" applyFill="1" applyBorder="1" applyAlignment="1">
      <alignment horizontal="center" vertical="center" shrinkToFit="1"/>
    </xf>
    <xf numFmtId="0" fontId="16" fillId="6" borderId="17" xfId="0" applyFont="1" applyFill="1" applyBorder="1" applyAlignment="1" applyProtection="1">
      <alignment horizontal="center" vertical="center" shrinkToFit="1"/>
      <protection hidden="1"/>
    </xf>
    <xf numFmtId="0" fontId="17" fillId="6" borderId="18" xfId="0" applyFont="1" applyFill="1" applyBorder="1" applyAlignment="1">
      <alignment horizontal="center" vertical="center" shrinkToFit="1"/>
    </xf>
    <xf numFmtId="0" fontId="17" fillId="6" borderId="19" xfId="0" applyFont="1" applyFill="1" applyBorder="1" applyAlignment="1">
      <alignment horizontal="center" vertical="center" shrinkToFit="1"/>
    </xf>
    <xf numFmtId="0" fontId="15" fillId="8" borderId="28" xfId="0" applyFont="1" applyFill="1" applyBorder="1" applyAlignment="1" applyProtection="1">
      <alignment horizontal="left" vertical="center" shrinkToFit="1"/>
      <protection hidden="1"/>
    </xf>
    <xf numFmtId="166" fontId="4" fillId="4" borderId="28" xfId="0" applyNumberFormat="1" applyFont="1" applyFill="1" applyBorder="1" applyAlignment="1" applyProtection="1">
      <alignment horizontal="left" vertical="center" shrinkToFit="1"/>
      <protection locked="0"/>
    </xf>
    <xf numFmtId="49" fontId="12" fillId="9" borderId="20" xfId="0" applyNumberFormat="1" applyFont="1" applyFill="1" applyBorder="1" applyAlignment="1" applyProtection="1">
      <alignment horizontal="center" vertical="center" shrinkToFit="1"/>
      <protection locked="0"/>
    </xf>
    <xf numFmtId="49" fontId="12" fillId="9" borderId="21" xfId="0" applyNumberFormat="1" applyFont="1" applyFill="1" applyBorder="1" applyAlignment="1" applyProtection="1">
      <alignment horizontal="center" vertical="center" shrinkToFit="1"/>
      <protection locked="0"/>
    </xf>
    <xf numFmtId="49" fontId="12" fillId="9" borderId="22" xfId="0" applyNumberFormat="1" applyFont="1" applyFill="1" applyBorder="1" applyAlignment="1" applyProtection="1">
      <alignment horizontal="center" vertical="center" shrinkToFit="1"/>
      <protection locked="0"/>
    </xf>
    <xf numFmtId="49" fontId="12" fillId="10" borderId="23" xfId="1" applyNumberFormat="1" applyFont="1" applyFill="1" applyBorder="1" applyAlignment="1" applyProtection="1">
      <alignment horizontal="center" vertical="center" shrinkToFit="1"/>
      <protection locked="0"/>
    </xf>
    <xf numFmtId="49" fontId="12" fillId="9" borderId="24" xfId="0" applyNumberFormat="1" applyFont="1" applyFill="1" applyBorder="1" applyAlignment="1" applyProtection="1">
      <alignment horizontal="center" vertical="center" shrinkToFit="1"/>
      <protection locked="0"/>
    </xf>
    <xf numFmtId="49" fontId="12" fillId="9" borderId="25" xfId="0" applyNumberFormat="1" applyFont="1" applyFill="1" applyBorder="1" applyAlignment="1" applyProtection="1">
      <alignment horizontal="center" vertical="center" shrinkToFit="1"/>
      <protection locked="0"/>
    </xf>
    <xf numFmtId="49" fontId="12" fillId="9" borderId="23" xfId="0" applyNumberFormat="1" applyFont="1" applyFill="1" applyBorder="1" applyAlignment="1" applyProtection="1">
      <alignment horizontal="center" vertical="center" shrinkToFit="1"/>
      <protection locked="0"/>
    </xf>
    <xf numFmtId="0" fontId="4" fillId="4" borderId="33" xfId="0" applyFont="1" applyFill="1" applyBorder="1" applyAlignment="1" applyProtection="1">
      <alignment horizontal="left" vertical="center" shrinkToFit="1"/>
      <protection locked="0"/>
    </xf>
    <xf numFmtId="0" fontId="4" fillId="4" borderId="34" xfId="0" applyFont="1" applyFill="1" applyBorder="1" applyAlignment="1" applyProtection="1">
      <alignment horizontal="left" vertical="center" shrinkToFit="1"/>
      <protection locked="0"/>
    </xf>
    <xf numFmtId="0" fontId="4" fillId="4" borderId="35" xfId="0" applyFont="1" applyFill="1" applyBorder="1" applyAlignment="1" applyProtection="1">
      <alignment horizontal="left" vertical="center" shrinkToFit="1"/>
      <protection locked="0"/>
    </xf>
    <xf numFmtId="0" fontId="4" fillId="4" borderId="30" xfId="0" applyFont="1" applyFill="1" applyBorder="1" applyAlignment="1" applyProtection="1">
      <alignment horizontal="left" vertical="center" shrinkToFit="1"/>
      <protection locked="0"/>
    </xf>
    <xf numFmtId="0" fontId="15" fillId="8" borderId="30" xfId="0" applyFont="1" applyFill="1" applyBorder="1" applyAlignment="1" applyProtection="1">
      <alignment horizontal="left" vertical="center" shrinkToFit="1"/>
      <protection hidden="1"/>
    </xf>
    <xf numFmtId="0" fontId="1" fillId="0" borderId="4" xfId="0" applyFont="1" applyBorder="1" applyAlignment="1">
      <alignment horizontal="left"/>
    </xf>
    <xf numFmtId="0" fontId="1" fillId="0" borderId="29" xfId="0" applyFont="1" applyBorder="1" applyAlignment="1">
      <alignment horizontal="left"/>
    </xf>
    <xf numFmtId="0" fontId="1" fillId="0" borderId="28" xfId="0" applyFont="1" applyBorder="1" applyAlignment="1">
      <alignment horizontal="left"/>
    </xf>
    <xf numFmtId="0" fontId="22" fillId="0" borderId="36" xfId="0" applyFont="1" applyFill="1" applyBorder="1" applyAlignment="1">
      <alignment horizontal="left" vertical="center"/>
    </xf>
    <xf numFmtId="0" fontId="22" fillId="0" borderId="37" xfId="0" applyFont="1" applyFill="1" applyBorder="1" applyAlignment="1">
      <alignment horizontal="left" vertical="center"/>
    </xf>
    <xf numFmtId="0" fontId="23" fillId="0" borderId="37" xfId="0" applyFont="1" applyFill="1" applyBorder="1" applyAlignment="1">
      <alignment horizontal="left" vertical="center"/>
    </xf>
    <xf numFmtId="2" fontId="18" fillId="0" borderId="37" xfId="0" applyNumberFormat="1" applyFont="1" applyFill="1" applyBorder="1" applyAlignment="1">
      <alignment horizontal="center" vertical="center"/>
    </xf>
    <xf numFmtId="2" fontId="18" fillId="0" borderId="32" xfId="0" applyNumberFormat="1" applyFont="1" applyFill="1" applyBorder="1" applyAlignment="1">
      <alignment horizontal="center" vertical="center"/>
    </xf>
    <xf numFmtId="0" fontId="18" fillId="0" borderId="37" xfId="0" applyFont="1" applyFill="1" applyBorder="1" applyAlignment="1">
      <alignment horizontal="left" vertical="center"/>
    </xf>
    <xf numFmtId="0" fontId="18" fillId="0" borderId="41" xfId="0" applyFont="1" applyFill="1" applyBorder="1" applyAlignment="1">
      <alignment horizontal="left" vertical="center"/>
    </xf>
    <xf numFmtId="0" fontId="22" fillId="0" borderId="38" xfId="0" applyFont="1" applyFill="1" applyBorder="1" applyAlignment="1">
      <alignment horizontal="left" vertical="center"/>
    </xf>
    <xf numFmtId="0" fontId="22" fillId="0" borderId="32" xfId="0" applyFont="1" applyFill="1" applyBorder="1" applyAlignment="1">
      <alignment horizontal="left" vertical="center"/>
    </xf>
    <xf numFmtId="0" fontId="23" fillId="0" borderId="32" xfId="0" applyFont="1" applyFill="1" applyBorder="1" applyAlignment="1">
      <alignment horizontal="left" vertical="center"/>
    </xf>
    <xf numFmtId="0" fontId="22" fillId="0" borderId="38" xfId="0" applyFont="1" applyFill="1" applyBorder="1" applyAlignment="1">
      <alignment horizontal="left" vertical="center" wrapText="1"/>
    </xf>
    <xf numFmtId="0" fontId="22" fillId="0" borderId="32" xfId="0" applyFont="1" applyFill="1" applyBorder="1" applyAlignment="1">
      <alignment horizontal="left" vertical="center" wrapText="1"/>
    </xf>
    <xf numFmtId="1" fontId="23" fillId="0" borderId="32" xfId="0" applyNumberFormat="1" applyFont="1" applyFill="1" applyBorder="1" applyAlignment="1">
      <alignment horizontal="center" vertical="center"/>
    </xf>
    <xf numFmtId="0" fontId="26" fillId="0" borderId="32" xfId="0" applyFont="1" applyFill="1" applyBorder="1" applyAlignment="1">
      <alignment horizontal="left" vertical="center"/>
    </xf>
    <xf numFmtId="0" fontId="26" fillId="0" borderId="42" xfId="0" applyFont="1" applyFill="1" applyBorder="1" applyAlignment="1">
      <alignment horizontal="left" vertical="center"/>
    </xf>
    <xf numFmtId="166" fontId="23" fillId="0" borderId="32" xfId="0" applyNumberFormat="1" applyFont="1" applyFill="1" applyBorder="1" applyAlignment="1">
      <alignment horizontal="left" vertical="center"/>
    </xf>
    <xf numFmtId="20" fontId="26" fillId="0" borderId="32" xfId="0" applyNumberFormat="1" applyFont="1" applyFill="1" applyBorder="1" applyAlignment="1">
      <alignment horizontal="left" vertical="center"/>
    </xf>
    <xf numFmtId="0" fontId="22" fillId="0" borderId="42" xfId="0" applyFont="1" applyFill="1" applyBorder="1" applyAlignment="1">
      <alignment horizontal="left" vertical="center"/>
    </xf>
    <xf numFmtId="0" fontId="22" fillId="0" borderId="38" xfId="0" applyFont="1" applyFill="1" applyBorder="1" applyAlignment="1">
      <alignment horizontal="center" vertical="center" wrapText="1"/>
    </xf>
    <xf numFmtId="0" fontId="22" fillId="0" borderId="32" xfId="0" applyFont="1" applyFill="1" applyBorder="1" applyAlignment="1">
      <alignment horizontal="center" vertical="center" wrapText="1"/>
    </xf>
    <xf numFmtId="0" fontId="26" fillId="0" borderId="32" xfId="0" applyFont="1" applyFill="1" applyBorder="1" applyAlignment="1">
      <alignment horizontal="center" vertical="center"/>
    </xf>
    <xf numFmtId="2" fontId="26" fillId="0" borderId="32" xfId="0" applyNumberFormat="1" applyFont="1" applyFill="1" applyBorder="1" applyAlignment="1">
      <alignment horizontal="center" vertical="center"/>
    </xf>
    <xf numFmtId="0" fontId="22" fillId="0" borderId="32" xfId="0" applyFont="1" applyFill="1" applyBorder="1" applyAlignment="1">
      <alignment horizontal="center" vertical="center"/>
    </xf>
    <xf numFmtId="0" fontId="22" fillId="0" borderId="42" xfId="0" applyFont="1" applyFill="1" applyBorder="1" applyAlignment="1">
      <alignment horizontal="center" vertical="center"/>
    </xf>
    <xf numFmtId="0" fontId="26" fillId="0" borderId="32" xfId="0" applyFont="1" applyFill="1" applyBorder="1" applyAlignment="1">
      <alignment horizontal="center" vertical="center" wrapText="1"/>
    </xf>
    <xf numFmtId="2" fontId="26" fillId="0" borderId="32" xfId="0" applyNumberFormat="1" applyFont="1" applyFill="1" applyBorder="1" applyAlignment="1">
      <alignment horizontal="center" vertical="center" wrapText="1"/>
    </xf>
    <xf numFmtId="167" fontId="26" fillId="9" borderId="38" xfId="0" applyNumberFormat="1" applyFont="1" applyFill="1" applyBorder="1" applyAlignment="1">
      <alignment horizontal="left" vertical="center"/>
    </xf>
    <xf numFmtId="167" fontId="26" fillId="9" borderId="32" xfId="0" applyNumberFormat="1" applyFont="1" applyFill="1" applyBorder="1" applyAlignment="1">
      <alignment horizontal="left" vertical="center"/>
    </xf>
    <xf numFmtId="169" fontId="22" fillId="0" borderId="32" xfId="0" applyNumberFormat="1" applyFont="1" applyFill="1" applyBorder="1" applyAlignment="1">
      <alignment horizontal="right" vertical="center" indent="1"/>
    </xf>
    <xf numFmtId="169" fontId="22" fillId="0" borderId="42" xfId="0" applyNumberFormat="1" applyFont="1" applyFill="1" applyBorder="1" applyAlignment="1">
      <alignment horizontal="right" vertical="center" indent="1"/>
    </xf>
    <xf numFmtId="2" fontId="26" fillId="0" borderId="32" xfId="0" applyNumberFormat="1" applyFont="1" applyFill="1" applyBorder="1" applyAlignment="1">
      <alignment horizontal="left" vertical="center"/>
    </xf>
    <xf numFmtId="14" fontId="26" fillId="9" borderId="38" xfId="0" applyNumberFormat="1" applyFont="1" applyFill="1" applyBorder="1" applyAlignment="1">
      <alignment horizontal="left" vertical="center"/>
    </xf>
    <xf numFmtId="14" fontId="26" fillId="9" borderId="32" xfId="0" applyNumberFormat="1" applyFont="1" applyFill="1" applyBorder="1" applyAlignment="1">
      <alignment horizontal="left" vertical="center"/>
    </xf>
    <xf numFmtId="0" fontId="26" fillId="9" borderId="32" xfId="0" applyFont="1" applyFill="1" applyBorder="1" applyAlignment="1">
      <alignment horizontal="left" vertical="center"/>
    </xf>
    <xf numFmtId="0" fontId="21" fillId="0" borderId="0" xfId="0" applyFont="1" applyFill="1" applyBorder="1" applyAlignment="1" applyProtection="1">
      <alignment horizontal="center" vertical="center"/>
      <protection hidden="1"/>
    </xf>
    <xf numFmtId="0" fontId="29" fillId="0" borderId="32" xfId="0" applyFont="1" applyFill="1" applyBorder="1" applyAlignment="1">
      <alignment horizontal="left" vertical="distributed"/>
    </xf>
    <xf numFmtId="0" fontId="29" fillId="0" borderId="42" xfId="0" applyFont="1" applyFill="1" applyBorder="1" applyAlignment="1">
      <alignment horizontal="left" vertical="distributed"/>
    </xf>
    <xf numFmtId="0" fontId="26" fillId="0" borderId="39" xfId="0" applyFont="1" applyFill="1" applyBorder="1" applyAlignment="1">
      <alignment horizontal="center" vertical="center"/>
    </xf>
    <xf numFmtId="0" fontId="26" fillId="0" borderId="40" xfId="0" applyFont="1" applyFill="1" applyBorder="1" applyAlignment="1">
      <alignment horizontal="center" vertical="center"/>
    </xf>
    <xf numFmtId="20" fontId="26" fillId="0" borderId="40" xfId="0" applyNumberFormat="1" applyFont="1" applyFill="1" applyBorder="1" applyAlignment="1">
      <alignment horizontal="center" vertical="center"/>
    </xf>
    <xf numFmtId="2" fontId="26" fillId="0" borderId="40" xfId="0" applyNumberFormat="1" applyFont="1" applyFill="1" applyBorder="1" applyAlignment="1">
      <alignment horizontal="center" vertical="center"/>
    </xf>
    <xf numFmtId="169" fontId="22" fillId="0" borderId="40" xfId="0" applyNumberFormat="1" applyFont="1" applyFill="1" applyBorder="1" applyAlignment="1">
      <alignment horizontal="right" vertical="center" indent="1"/>
    </xf>
    <xf numFmtId="169" fontId="22" fillId="0" borderId="43" xfId="0" applyNumberFormat="1" applyFont="1" applyFill="1" applyBorder="1" applyAlignment="1">
      <alignment horizontal="right" vertical="center" indent="1"/>
    </xf>
    <xf numFmtId="0" fontId="25" fillId="0" borderId="0" xfId="0" applyFont="1" applyFill="1" applyBorder="1" applyAlignment="1">
      <alignment horizontal="left" wrapText="1"/>
    </xf>
  </cellXfs>
  <cellStyles count="3">
    <cellStyle name="Köprü" xfId="2" builtinId="8"/>
    <cellStyle name="Normal" xfId="0" builtinId="0"/>
    <cellStyle name="Normal_Sürekli görev yolluğu" xfId="1"/>
  </cellStyles>
  <dxfs count="9"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G44"/>
  <sheetViews>
    <sheetView workbookViewId="0">
      <selection activeCell="H19" sqref="H19"/>
    </sheetView>
  </sheetViews>
  <sheetFormatPr defaultRowHeight="15" x14ac:dyDescent="0.25"/>
  <cols>
    <col min="1" max="1" width="3.5703125" customWidth="1"/>
    <col min="2" max="2" width="15.5703125" customWidth="1"/>
    <col min="4" max="4" width="15.140625" customWidth="1"/>
    <col min="6" max="6" width="11.28515625" customWidth="1"/>
    <col min="8" max="8" width="12.7109375" customWidth="1"/>
    <col min="10" max="10" width="16.85546875" customWidth="1"/>
    <col min="12" max="12" width="17.42578125" customWidth="1"/>
    <col min="14" max="14" width="17.28515625" customWidth="1"/>
    <col min="16" max="16" width="11.28515625" customWidth="1"/>
    <col min="28" max="28" width="10.85546875" customWidth="1"/>
  </cols>
  <sheetData>
    <row r="1" spans="2:33" ht="15.75" thickBot="1" x14ac:dyDescent="0.3"/>
    <row r="2" spans="2:33" ht="20.25" thickTop="1" x14ac:dyDescent="0.25">
      <c r="B2" s="62" t="s">
        <v>7</v>
      </c>
      <c r="C2" s="63"/>
      <c r="D2" s="63"/>
      <c r="E2" s="63"/>
      <c r="F2" s="63"/>
      <c r="G2" s="63"/>
      <c r="H2" s="63"/>
      <c r="I2" s="63"/>
      <c r="J2" s="63"/>
      <c r="K2" s="64"/>
      <c r="L2" s="64"/>
      <c r="M2" s="64"/>
      <c r="N2" s="65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</row>
    <row r="3" spans="2:33" ht="21" thickBot="1" x14ac:dyDescent="0.3">
      <c r="B3" s="66" t="s">
        <v>0</v>
      </c>
      <c r="C3" s="67"/>
      <c r="D3" s="67"/>
      <c r="E3" s="68" t="s">
        <v>71</v>
      </c>
      <c r="F3" s="68"/>
      <c r="G3" s="68"/>
      <c r="H3" s="69"/>
      <c r="I3" s="70"/>
      <c r="J3" s="70"/>
      <c r="K3" s="1"/>
      <c r="L3" s="1"/>
      <c r="M3" s="1"/>
      <c r="N3" s="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14" t="s">
        <v>8</v>
      </c>
      <c r="AC3" s="14">
        <v>1</v>
      </c>
      <c r="AD3" s="14">
        <v>3600</v>
      </c>
      <c r="AE3" s="14"/>
      <c r="AF3" s="14"/>
      <c r="AG3" s="61"/>
    </row>
    <row r="4" spans="2:33" ht="27" thickTop="1" thickBot="1" x14ac:dyDescent="0.3">
      <c r="B4" s="66" t="s">
        <v>1</v>
      </c>
      <c r="C4" s="67"/>
      <c r="D4" s="67"/>
      <c r="E4" s="89">
        <v>1111111111</v>
      </c>
      <c r="F4" s="90"/>
      <c r="G4" s="90"/>
      <c r="H4" s="90"/>
      <c r="I4" s="90"/>
      <c r="J4" s="91"/>
      <c r="K4" s="1"/>
      <c r="L4" s="18" t="s">
        <v>68</v>
      </c>
      <c r="M4" s="1"/>
      <c r="N4" s="18" t="s">
        <v>69</v>
      </c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14" t="s">
        <v>9</v>
      </c>
      <c r="AC4" s="14">
        <v>2</v>
      </c>
      <c r="AD4" s="14">
        <v>4800</v>
      </c>
      <c r="AE4" s="14"/>
      <c r="AF4" s="14"/>
      <c r="AG4" s="61"/>
    </row>
    <row r="5" spans="2:33" ht="21.75" thickTop="1" thickBot="1" x14ac:dyDescent="0.3">
      <c r="B5" s="66" t="s">
        <v>10</v>
      </c>
      <c r="C5" s="66"/>
      <c r="D5" s="66"/>
      <c r="E5" s="68" t="s">
        <v>72</v>
      </c>
      <c r="F5" s="68"/>
      <c r="G5" s="68"/>
      <c r="H5" s="68"/>
      <c r="I5" s="68"/>
      <c r="J5" s="68"/>
      <c r="K5" s="1"/>
      <c r="L5" s="26" t="s">
        <v>58</v>
      </c>
      <c r="M5" s="1"/>
      <c r="N5" s="26" t="s">
        <v>58</v>
      </c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14" t="s">
        <v>80</v>
      </c>
      <c r="AC5" s="14">
        <v>3</v>
      </c>
      <c r="AD5" s="14">
        <v>5300</v>
      </c>
      <c r="AE5" s="14"/>
      <c r="AF5" s="14"/>
      <c r="AG5" s="61"/>
    </row>
    <row r="6" spans="2:33" ht="21.75" thickTop="1" thickBot="1" x14ac:dyDescent="0.3">
      <c r="B6" s="93" t="s">
        <v>11</v>
      </c>
      <c r="C6" s="93"/>
      <c r="D6" s="93"/>
      <c r="E6" s="92" t="s">
        <v>73</v>
      </c>
      <c r="F6" s="92"/>
      <c r="G6" s="92"/>
      <c r="H6" s="92"/>
      <c r="I6" s="92"/>
      <c r="J6" s="92"/>
      <c r="K6" s="1"/>
      <c r="L6" s="1"/>
      <c r="M6" s="1"/>
      <c r="N6" s="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14"/>
      <c r="AC6" s="14">
        <v>4</v>
      </c>
      <c r="AD6" s="14">
        <v>6400</v>
      </c>
      <c r="AE6" s="14"/>
      <c r="AF6" s="14"/>
      <c r="AG6" s="61"/>
    </row>
    <row r="7" spans="2:33" ht="27" thickTop="1" thickBot="1" x14ac:dyDescent="0.3">
      <c r="B7" s="80" t="s">
        <v>60</v>
      </c>
      <c r="C7" s="80"/>
      <c r="D7" s="80"/>
      <c r="E7" s="81">
        <v>50</v>
      </c>
      <c r="F7" s="81"/>
      <c r="G7" s="81"/>
      <c r="H7" s="81"/>
      <c r="I7" s="81"/>
      <c r="J7" s="81"/>
      <c r="K7" s="1"/>
      <c r="L7" s="18" t="s">
        <v>12</v>
      </c>
      <c r="M7" s="1"/>
      <c r="N7" s="18" t="s">
        <v>14</v>
      </c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14"/>
      <c r="AC7" s="14"/>
      <c r="AD7" s="14"/>
      <c r="AE7" s="14"/>
      <c r="AF7" s="14"/>
      <c r="AG7" s="61"/>
    </row>
    <row r="8" spans="2:33" ht="21.75" thickTop="1" thickBot="1" x14ac:dyDescent="0.3">
      <c r="B8" s="80" t="s">
        <v>61</v>
      </c>
      <c r="C8" s="80"/>
      <c r="D8" s="80"/>
      <c r="E8" s="81">
        <v>50</v>
      </c>
      <c r="F8" s="81"/>
      <c r="G8" s="81"/>
      <c r="H8" s="81"/>
      <c r="I8" s="81"/>
      <c r="J8" s="81"/>
      <c r="K8" s="1"/>
      <c r="L8" s="28">
        <v>43101</v>
      </c>
      <c r="M8" s="1"/>
      <c r="N8" s="27">
        <v>43103</v>
      </c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14"/>
      <c r="AC8" s="14"/>
      <c r="AD8" s="14"/>
      <c r="AE8" s="14"/>
      <c r="AF8" s="14"/>
      <c r="AG8" s="61"/>
    </row>
    <row r="9" spans="2:33" ht="21.75" thickTop="1" thickBot="1" x14ac:dyDescent="0.3">
      <c r="B9" s="2"/>
      <c r="C9" s="2"/>
      <c r="D9" s="3"/>
      <c r="E9" s="3"/>
      <c r="F9" s="4"/>
      <c r="G9" s="5"/>
      <c r="H9" s="6"/>
      <c r="I9" s="6"/>
      <c r="J9" s="6"/>
      <c r="K9" s="6"/>
      <c r="L9" s="6"/>
      <c r="M9" s="6"/>
      <c r="N9" s="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14"/>
      <c r="AC9" s="14">
        <v>5</v>
      </c>
      <c r="AD9" s="14"/>
      <c r="AE9" s="14"/>
      <c r="AF9" s="14"/>
      <c r="AG9" s="61"/>
    </row>
    <row r="10" spans="2:33" ht="27" thickTop="1" thickBot="1" x14ac:dyDescent="0.3">
      <c r="B10" s="17" t="s">
        <v>2</v>
      </c>
      <c r="C10" s="7"/>
      <c r="D10" s="17" t="s">
        <v>3</v>
      </c>
      <c r="E10" s="7"/>
      <c r="F10" s="18" t="s">
        <v>4</v>
      </c>
      <c r="G10" s="8"/>
      <c r="H10" s="18" t="s">
        <v>21</v>
      </c>
      <c r="I10" s="9"/>
      <c r="J10" s="18" t="s">
        <v>13</v>
      </c>
      <c r="K10" s="7"/>
      <c r="L10" s="1"/>
      <c r="M10" s="7"/>
      <c r="N10" s="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14"/>
      <c r="AC10" s="14">
        <v>6</v>
      </c>
      <c r="AD10" s="14"/>
      <c r="AE10" s="14"/>
      <c r="AF10" s="14"/>
      <c r="AG10" s="61"/>
    </row>
    <row r="11" spans="2:33" ht="21.75" thickTop="1" thickBot="1" x14ac:dyDescent="0.3">
      <c r="B11" s="10" t="s">
        <v>8</v>
      </c>
      <c r="C11" s="2"/>
      <c r="D11" s="15">
        <v>1</v>
      </c>
      <c r="E11" s="2"/>
      <c r="F11" s="15">
        <v>4</v>
      </c>
      <c r="G11" s="5"/>
      <c r="H11" s="15">
        <v>6400</v>
      </c>
      <c r="I11" s="6"/>
      <c r="J11" s="16">
        <v>3</v>
      </c>
      <c r="K11" s="6"/>
      <c r="L11" s="1"/>
      <c r="M11" s="6"/>
      <c r="N11" s="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14"/>
      <c r="AC11" s="14">
        <v>7</v>
      </c>
      <c r="AD11" s="14"/>
      <c r="AE11" s="14"/>
      <c r="AF11" s="14"/>
      <c r="AG11" s="61"/>
    </row>
    <row r="12" spans="2:33" ht="17.25" thickTop="1" thickBot="1" x14ac:dyDescent="0.3">
      <c r="B12" s="2"/>
      <c r="C12" s="2"/>
      <c r="D12" s="11"/>
      <c r="E12" s="2"/>
      <c r="F12" s="5"/>
      <c r="G12" s="5"/>
      <c r="H12" s="6"/>
      <c r="I12" s="6"/>
      <c r="J12" s="6"/>
      <c r="K12" s="6"/>
      <c r="L12" s="6"/>
      <c r="M12" s="6"/>
      <c r="N12" s="6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14"/>
      <c r="AC12" s="14">
        <v>8</v>
      </c>
      <c r="AD12" s="14"/>
      <c r="AE12" s="14"/>
      <c r="AF12" s="14"/>
      <c r="AG12" s="61"/>
    </row>
    <row r="13" spans="2:33" ht="16.5" thickTop="1" thickBot="1" x14ac:dyDescent="0.3">
      <c r="B13" s="71" t="s">
        <v>16</v>
      </c>
      <c r="C13" s="72"/>
      <c r="D13" s="73"/>
      <c r="E13" s="2"/>
      <c r="F13" s="74" t="s">
        <v>5</v>
      </c>
      <c r="G13" s="75"/>
      <c r="H13" s="75"/>
      <c r="I13" s="75"/>
      <c r="J13" s="76"/>
      <c r="K13" s="12"/>
      <c r="L13" s="77" t="s">
        <v>6</v>
      </c>
      <c r="M13" s="78"/>
      <c r="N13" s="79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14"/>
      <c r="AC13" s="14">
        <v>9</v>
      </c>
      <c r="AD13" s="14"/>
      <c r="AE13" s="14"/>
      <c r="AF13" s="14"/>
      <c r="AG13" s="61"/>
    </row>
    <row r="14" spans="2:33" ht="16.5" thickTop="1" thickBot="1" x14ac:dyDescent="0.3">
      <c r="B14" s="82" t="s">
        <v>17</v>
      </c>
      <c r="C14" s="83"/>
      <c r="D14" s="84"/>
      <c r="E14" s="2"/>
      <c r="F14" s="85" t="s">
        <v>20</v>
      </c>
      <c r="G14" s="86"/>
      <c r="H14" s="86"/>
      <c r="I14" s="86"/>
      <c r="J14" s="87"/>
      <c r="K14" s="13"/>
      <c r="L14" s="88" t="s">
        <v>15</v>
      </c>
      <c r="M14" s="86"/>
      <c r="N14" s="87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14"/>
      <c r="AC14" s="14">
        <v>10</v>
      </c>
      <c r="AD14" s="14"/>
      <c r="AE14" s="14"/>
      <c r="AF14" s="14"/>
      <c r="AG14" s="61"/>
    </row>
    <row r="15" spans="2:33" ht="15.75" thickTop="1" x14ac:dyDescent="0.25"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14"/>
      <c r="AC15" s="14">
        <v>11</v>
      </c>
      <c r="AD15" s="14"/>
      <c r="AE15" s="14"/>
      <c r="AF15" s="14"/>
      <c r="AG15" s="61"/>
    </row>
    <row r="16" spans="2:33" x14ac:dyDescent="0.25"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14"/>
      <c r="AC16" s="14">
        <v>12</v>
      </c>
      <c r="AD16" s="14"/>
      <c r="AE16" s="14"/>
      <c r="AF16" s="14"/>
      <c r="AG16" s="61"/>
    </row>
    <row r="17" spans="2:33" x14ac:dyDescent="0.25">
      <c r="B17" s="94" t="s">
        <v>74</v>
      </c>
      <c r="C17" s="95"/>
      <c r="D17" s="47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14"/>
      <c r="AC17" s="14">
        <v>13</v>
      </c>
      <c r="AD17" s="14"/>
      <c r="AE17" s="14"/>
      <c r="AF17" s="14"/>
      <c r="AG17" s="61"/>
    </row>
    <row r="18" spans="2:33" x14ac:dyDescent="0.25">
      <c r="B18" s="96" t="s">
        <v>75</v>
      </c>
      <c r="C18" s="96"/>
      <c r="D18" s="48">
        <v>6400</v>
      </c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14"/>
      <c r="AC18" s="14">
        <v>14</v>
      </c>
      <c r="AD18" s="14"/>
      <c r="AE18" s="14"/>
      <c r="AF18" s="14"/>
      <c r="AG18" s="61"/>
    </row>
    <row r="19" spans="2:33" x14ac:dyDescent="0.25">
      <c r="B19" s="96" t="s">
        <v>76</v>
      </c>
      <c r="C19" s="96"/>
      <c r="D19" s="48">
        <v>5300</v>
      </c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14"/>
      <c r="AC19" s="14">
        <v>15</v>
      </c>
      <c r="AD19" s="14"/>
      <c r="AE19" s="14"/>
      <c r="AF19" s="14"/>
      <c r="AG19" s="61"/>
    </row>
    <row r="20" spans="2:33" x14ac:dyDescent="0.25">
      <c r="B20" s="96" t="s">
        <v>77</v>
      </c>
      <c r="C20" s="96"/>
      <c r="D20" s="48">
        <v>4800</v>
      </c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14"/>
      <c r="AC20" s="14"/>
      <c r="AD20" s="14"/>
      <c r="AE20" s="14"/>
      <c r="AF20" s="14"/>
      <c r="AG20" s="61"/>
    </row>
    <row r="21" spans="2:33" x14ac:dyDescent="0.25">
      <c r="B21" s="96" t="s">
        <v>80</v>
      </c>
      <c r="C21" s="96"/>
      <c r="D21" s="48">
        <v>3600</v>
      </c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19" t="s">
        <v>17</v>
      </c>
      <c r="AC21" s="19"/>
      <c r="AD21" s="19"/>
      <c r="AE21" s="14"/>
      <c r="AF21" s="14"/>
      <c r="AG21" s="61"/>
    </row>
    <row r="22" spans="2:33" x14ac:dyDescent="0.25"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19" t="s">
        <v>18</v>
      </c>
      <c r="AC22" s="19"/>
      <c r="AD22" s="19"/>
      <c r="AE22" s="14" t="s">
        <v>58</v>
      </c>
      <c r="AF22" s="14"/>
      <c r="AG22" s="61"/>
    </row>
    <row r="23" spans="2:33" x14ac:dyDescent="0.25"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19" t="s">
        <v>19</v>
      </c>
      <c r="AC23" s="19"/>
      <c r="AD23" s="19"/>
      <c r="AE23" s="14" t="s">
        <v>59</v>
      </c>
      <c r="AF23" s="14"/>
      <c r="AG23" s="61"/>
    </row>
    <row r="24" spans="2:33" ht="18.75" x14ac:dyDescent="0.3">
      <c r="B24" s="49" t="s">
        <v>78</v>
      </c>
      <c r="E24" s="50" t="s">
        <v>79</v>
      </c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14"/>
      <c r="AC24" s="14"/>
      <c r="AD24" s="14"/>
      <c r="AE24" s="14"/>
      <c r="AF24" s="14"/>
      <c r="AG24" s="61"/>
    </row>
    <row r="25" spans="2:33" x14ac:dyDescent="0.25"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14"/>
      <c r="AC25" s="14"/>
      <c r="AD25" s="14"/>
      <c r="AE25" s="14"/>
      <c r="AF25" s="14"/>
      <c r="AG25" s="61"/>
    </row>
    <row r="26" spans="2:33" x14ac:dyDescent="0.25"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</row>
    <row r="27" spans="2:33" x14ac:dyDescent="0.25"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</row>
    <row r="28" spans="2:33" x14ac:dyDescent="0.25"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</row>
    <row r="29" spans="2:33" x14ac:dyDescent="0.25"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</row>
    <row r="30" spans="2:33" x14ac:dyDescent="0.25"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</row>
    <row r="31" spans="2:33" x14ac:dyDescent="0.25"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</row>
    <row r="32" spans="2:33" x14ac:dyDescent="0.25"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</row>
    <row r="33" spans="17:32" x14ac:dyDescent="0.25"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</row>
    <row r="34" spans="17:32" x14ac:dyDescent="0.25"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</row>
    <row r="35" spans="17:32" x14ac:dyDescent="0.25"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</row>
    <row r="36" spans="17:32" x14ac:dyDescent="0.25"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</row>
    <row r="37" spans="17:32" x14ac:dyDescent="0.25"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</row>
    <row r="38" spans="17:32" x14ac:dyDescent="0.25"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</row>
    <row r="39" spans="17:32" x14ac:dyDescent="0.25"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</row>
    <row r="40" spans="17:32" x14ac:dyDescent="0.25"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</row>
    <row r="41" spans="17:32" x14ac:dyDescent="0.25"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</row>
    <row r="42" spans="17:32" x14ac:dyDescent="0.25"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</row>
    <row r="43" spans="17:32" x14ac:dyDescent="0.25"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</row>
    <row r="44" spans="17:32" x14ac:dyDescent="0.25"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</row>
  </sheetData>
  <mergeCells count="24">
    <mergeCell ref="B17:C17"/>
    <mergeCell ref="B18:C18"/>
    <mergeCell ref="B19:C19"/>
    <mergeCell ref="B20:C20"/>
    <mergeCell ref="B21:C21"/>
    <mergeCell ref="B14:D14"/>
    <mergeCell ref="F14:J14"/>
    <mergeCell ref="L14:N14"/>
    <mergeCell ref="E4:J4"/>
    <mergeCell ref="E6:J6"/>
    <mergeCell ref="B7:D7"/>
    <mergeCell ref="E7:J7"/>
    <mergeCell ref="B5:D5"/>
    <mergeCell ref="B6:D6"/>
    <mergeCell ref="E5:J5"/>
    <mergeCell ref="B2:N2"/>
    <mergeCell ref="B3:D3"/>
    <mergeCell ref="E3:J3"/>
    <mergeCell ref="B4:D4"/>
    <mergeCell ref="B13:D13"/>
    <mergeCell ref="F13:J13"/>
    <mergeCell ref="L13:N13"/>
    <mergeCell ref="B8:D8"/>
    <mergeCell ref="E8:J8"/>
  </mergeCells>
  <conditionalFormatting sqref="D11">
    <cfRule type="expression" dxfId="8" priority="4" stopIfTrue="1">
      <formula>$I$18&gt;0</formula>
    </cfRule>
  </conditionalFormatting>
  <conditionalFormatting sqref="L8">
    <cfRule type="expression" dxfId="7" priority="8" stopIfTrue="1">
      <formula>$Q$18&gt;0</formula>
    </cfRule>
  </conditionalFormatting>
  <conditionalFormatting sqref="H11">
    <cfRule type="expression" dxfId="6" priority="6" stopIfTrue="1">
      <formula>$M$18&gt;0</formula>
    </cfRule>
  </conditionalFormatting>
  <conditionalFormatting sqref="J11">
    <cfRule type="notContainsBlanks" dxfId="5" priority="9" stopIfTrue="1">
      <formula>LEN(TRIM(J11))&gt;0</formula>
    </cfRule>
  </conditionalFormatting>
  <conditionalFormatting sqref="F11">
    <cfRule type="expression" dxfId="4" priority="5" stopIfTrue="1">
      <formula>$K$18&gt;0</formula>
    </cfRule>
  </conditionalFormatting>
  <conditionalFormatting sqref="B11">
    <cfRule type="notContainsBlanks" dxfId="3" priority="10" stopIfTrue="1">
      <formula>LEN(TRIM(B11))&gt;0</formula>
    </cfRule>
  </conditionalFormatting>
  <conditionalFormatting sqref="L5">
    <cfRule type="expression" dxfId="2" priority="3" stopIfTrue="1">
      <formula>$Q$18&gt;0</formula>
    </cfRule>
  </conditionalFormatting>
  <conditionalFormatting sqref="N5">
    <cfRule type="expression" dxfId="1" priority="1" stopIfTrue="1">
      <formula>$Q$18&gt;0</formula>
    </cfRule>
  </conditionalFormatting>
  <dataValidations count="7">
    <dataValidation type="list" allowBlank="1" showInputMessage="1" showErrorMessage="1" sqref="D11">
      <formula1>$AC$3:$AC$19</formula1>
    </dataValidation>
    <dataValidation type="list" allowBlank="1" showInputMessage="1" showErrorMessage="1" sqref="F11">
      <formula1>$AC$3:$AC$13</formula1>
    </dataValidation>
    <dataValidation type="list" allowBlank="1" showInputMessage="1" showErrorMessage="1" sqref="H11">
      <formula1>$AD$3:$AD$6</formula1>
    </dataValidation>
    <dataValidation type="list" allowBlank="1" showInputMessage="1" showErrorMessage="1" sqref="B11">
      <formula1>$AB$3:$AB$6</formula1>
    </dataValidation>
    <dataValidation type="list" allowBlank="1" showInputMessage="1" showErrorMessage="1" sqref="J11">
      <formula1>$AC$3:$AC$5</formula1>
    </dataValidation>
    <dataValidation type="list" allowBlank="1" showInputMessage="1" showErrorMessage="1" sqref="B14:D14">
      <formula1>$AB$21:$AB$23</formula1>
    </dataValidation>
    <dataValidation type="list" allowBlank="1" showInputMessage="1" showErrorMessage="1" sqref="L5 N5">
      <formula1>$AE$22:$AE$23</formula1>
    </dataValidation>
  </dataValidations>
  <hyperlinks>
    <hyperlink ref="E24" location="Sayfa2!A1" display="Yurtiçi Geçici Görev Yolluğu için tıklayınız…"/>
  </hyperlinks>
  <pageMargins left="0.7" right="0.7" top="0.75" bottom="0.75" header="0.3" footer="0.3"/>
  <pageSetup paperSize="9" orientation="portrait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6"/>
  <sheetViews>
    <sheetView tabSelected="1" workbookViewId="0">
      <selection activeCell="U31" sqref="U31"/>
    </sheetView>
  </sheetViews>
  <sheetFormatPr defaultRowHeight="15" x14ac:dyDescent="0.25"/>
  <cols>
    <col min="2" max="2" width="9.5703125" customWidth="1"/>
    <col min="3" max="3" width="22.5703125" customWidth="1"/>
    <col min="6" max="6" width="10.42578125" bestFit="1" customWidth="1"/>
    <col min="7" max="7" width="10.7109375" bestFit="1" customWidth="1"/>
    <col min="8" max="8" width="10.140625" customWidth="1"/>
    <col min="10" max="10" width="12.42578125" customWidth="1"/>
    <col min="11" max="11" width="4.85546875" customWidth="1"/>
    <col min="12" max="12" width="5.5703125" customWidth="1"/>
    <col min="13" max="13" width="6.42578125" customWidth="1"/>
    <col min="14" max="14" width="2.7109375" customWidth="1"/>
    <col min="15" max="15" width="3.5703125" customWidth="1"/>
    <col min="17" max="17" width="7.42578125" customWidth="1"/>
    <col min="18" max="20" width="9.140625" hidden="1" customWidth="1"/>
  </cols>
  <sheetData>
    <row r="1" spans="1:21" ht="15.75" thickBot="1" x14ac:dyDescent="0.3"/>
    <row r="2" spans="1:21" ht="22.5" customHeight="1" x14ac:dyDescent="0.25">
      <c r="A2" s="97" t="s">
        <v>22</v>
      </c>
      <c r="B2" s="98"/>
      <c r="C2" s="99" t="str">
        <f>Sayfa1!E3</f>
        <v>TURAN YARAŞ</v>
      </c>
      <c r="D2" s="99"/>
      <c r="E2" s="99"/>
      <c r="F2" s="100" t="s">
        <v>55</v>
      </c>
      <c r="G2" s="100"/>
      <c r="H2" s="100"/>
      <c r="I2" s="100"/>
      <c r="J2" s="100"/>
      <c r="K2" s="100"/>
      <c r="L2" s="55" t="s">
        <v>23</v>
      </c>
      <c r="M2" s="102">
        <f>Sayfa1!E4</f>
        <v>1111111111</v>
      </c>
      <c r="N2" s="102"/>
      <c r="O2" s="102"/>
      <c r="P2" s="102"/>
      <c r="Q2" s="102"/>
      <c r="R2" s="102"/>
      <c r="S2" s="102"/>
      <c r="T2" s="103"/>
      <c r="U2" s="59"/>
    </row>
    <row r="3" spans="1:21" ht="22.5" customHeight="1" x14ac:dyDescent="0.25">
      <c r="A3" s="104" t="s">
        <v>24</v>
      </c>
      <c r="B3" s="105"/>
      <c r="C3" s="106" t="str">
        <f>Sayfa1!B11</f>
        <v>Prof. Dr.</v>
      </c>
      <c r="D3" s="106"/>
      <c r="E3" s="106"/>
      <c r="F3" s="101"/>
      <c r="G3" s="101"/>
      <c r="H3" s="101"/>
      <c r="I3" s="101"/>
      <c r="J3" s="101"/>
      <c r="K3" s="101"/>
      <c r="L3" s="34" t="s">
        <v>56</v>
      </c>
      <c r="M3" s="132" t="str">
        <f>Sayfa1!E5&amp;"-"&amp;Sayfa1!E6</f>
        <v>ABANK SİVAS ŞB.-TR11 1111 1111 1111 1111 1111 11</v>
      </c>
      <c r="N3" s="132"/>
      <c r="O3" s="132"/>
      <c r="P3" s="132"/>
      <c r="Q3" s="132"/>
      <c r="R3" s="132"/>
      <c r="S3" s="132"/>
      <c r="T3" s="133"/>
      <c r="U3" s="59"/>
    </row>
    <row r="4" spans="1:21" ht="22.5" customHeight="1" x14ac:dyDescent="0.25">
      <c r="A4" s="107" t="s">
        <v>25</v>
      </c>
      <c r="B4" s="108"/>
      <c r="C4" s="33" t="str">
        <f>Sayfa1!D11&amp;" / "&amp;Sayfa1!F11</f>
        <v>1 / 4</v>
      </c>
      <c r="D4" s="109">
        <f>Sayfa1!H11</f>
        <v>6400</v>
      </c>
      <c r="E4" s="109"/>
      <c r="F4" s="101"/>
      <c r="G4" s="101"/>
      <c r="H4" s="101"/>
      <c r="I4" s="101"/>
      <c r="J4" s="101"/>
      <c r="K4" s="101"/>
      <c r="L4" s="110" t="s">
        <v>26</v>
      </c>
      <c r="M4" s="110"/>
      <c r="N4" s="110" t="s">
        <v>57</v>
      </c>
      <c r="O4" s="110"/>
      <c r="P4" s="110"/>
      <c r="Q4" s="110"/>
      <c r="R4" s="110"/>
      <c r="S4" s="110"/>
      <c r="T4" s="111"/>
      <c r="U4" s="59"/>
    </row>
    <row r="5" spans="1:21" ht="22.5" customHeight="1" x14ac:dyDescent="0.25">
      <c r="A5" s="104" t="s">
        <v>27</v>
      </c>
      <c r="B5" s="105"/>
      <c r="C5" s="112">
        <f>IF(D4=6400,52.35,49.15)</f>
        <v>52.35</v>
      </c>
      <c r="D5" s="112"/>
      <c r="E5" s="112"/>
      <c r="F5" s="101"/>
      <c r="G5" s="101"/>
      <c r="H5" s="101"/>
      <c r="I5" s="101"/>
      <c r="J5" s="101"/>
      <c r="K5" s="101"/>
      <c r="L5" s="113" t="s">
        <v>28</v>
      </c>
      <c r="M5" s="113"/>
      <c r="N5" s="105">
        <f>YEAR(Sayfa1!L8)</f>
        <v>2018</v>
      </c>
      <c r="O5" s="105"/>
      <c r="P5" s="105"/>
      <c r="Q5" s="105"/>
      <c r="R5" s="105"/>
      <c r="S5" s="105"/>
      <c r="T5" s="114"/>
      <c r="U5" s="59"/>
    </row>
    <row r="6" spans="1:21" x14ac:dyDescent="0.25">
      <c r="A6" s="115" t="s">
        <v>29</v>
      </c>
      <c r="B6" s="116"/>
      <c r="C6" s="116" t="s">
        <v>30</v>
      </c>
      <c r="D6" s="117" t="s">
        <v>31</v>
      </c>
      <c r="E6" s="117"/>
      <c r="F6" s="117" t="s">
        <v>32</v>
      </c>
      <c r="G6" s="117"/>
      <c r="H6" s="117"/>
      <c r="I6" s="118" t="s">
        <v>33</v>
      </c>
      <c r="J6" s="118"/>
      <c r="K6" s="117" t="s">
        <v>34</v>
      </c>
      <c r="L6" s="117"/>
      <c r="M6" s="117"/>
      <c r="N6" s="117"/>
      <c r="O6" s="117"/>
      <c r="P6" s="119" t="s">
        <v>35</v>
      </c>
      <c r="Q6" s="119"/>
      <c r="R6" s="119"/>
      <c r="S6" s="119"/>
      <c r="T6" s="120"/>
      <c r="U6" s="59"/>
    </row>
    <row r="7" spans="1:21" x14ac:dyDescent="0.25">
      <c r="A7" s="115"/>
      <c r="B7" s="116"/>
      <c r="C7" s="116"/>
      <c r="D7" s="121" t="s">
        <v>36</v>
      </c>
      <c r="E7" s="117" t="s">
        <v>37</v>
      </c>
      <c r="F7" s="117" t="s">
        <v>38</v>
      </c>
      <c r="G7" s="52" t="s">
        <v>39</v>
      </c>
      <c r="H7" s="53" t="s">
        <v>40</v>
      </c>
      <c r="I7" s="122" t="s">
        <v>41</v>
      </c>
      <c r="J7" s="35" t="s">
        <v>40</v>
      </c>
      <c r="K7" s="117" t="s">
        <v>42</v>
      </c>
      <c r="L7" s="117"/>
      <c r="M7" s="117" t="s">
        <v>43</v>
      </c>
      <c r="N7" s="117"/>
      <c r="O7" s="117"/>
      <c r="P7" s="119"/>
      <c r="Q7" s="119"/>
      <c r="R7" s="119"/>
      <c r="S7" s="119"/>
      <c r="T7" s="120"/>
      <c r="U7" s="59"/>
    </row>
    <row r="8" spans="1:21" x14ac:dyDescent="0.25">
      <c r="A8" s="115"/>
      <c r="B8" s="116"/>
      <c r="C8" s="116"/>
      <c r="D8" s="121"/>
      <c r="E8" s="117"/>
      <c r="F8" s="117"/>
      <c r="G8" s="52" t="s">
        <v>44</v>
      </c>
      <c r="H8" s="52" t="s">
        <v>44</v>
      </c>
      <c r="I8" s="122"/>
      <c r="J8" s="52" t="s">
        <v>45</v>
      </c>
      <c r="K8" s="117"/>
      <c r="L8" s="117"/>
      <c r="M8" s="117" t="s">
        <v>44</v>
      </c>
      <c r="N8" s="117"/>
      <c r="O8" s="117"/>
      <c r="P8" s="119" t="s">
        <v>44</v>
      </c>
      <c r="Q8" s="119"/>
      <c r="R8" s="119"/>
      <c r="S8" s="119"/>
      <c r="T8" s="120"/>
      <c r="U8" s="59"/>
    </row>
    <row r="9" spans="1:21" x14ac:dyDescent="0.25">
      <c r="A9" s="123">
        <f>Sayfa1!L8</f>
        <v>43101</v>
      </c>
      <c r="B9" s="124"/>
      <c r="C9" s="36" t="str">
        <f>Sayfa1!F14&amp;"-"&amp;Sayfa1!L14</f>
        <v>İSTANBUL-SİVAS</v>
      </c>
      <c r="D9" s="37"/>
      <c r="E9" s="37"/>
      <c r="F9" s="38"/>
      <c r="G9" s="39">
        <v>0</v>
      </c>
      <c r="H9" s="40">
        <f t="shared" ref="H9:H15" si="0">IF(G9="","",ROUND(G9*F9,2))</f>
        <v>0</v>
      </c>
      <c r="I9" s="41" t="str">
        <f>Sayfa1!L5</f>
        <v>Otobüs</v>
      </c>
      <c r="J9" s="42">
        <f>Sayfa1!E7</f>
        <v>50</v>
      </c>
      <c r="K9" s="113"/>
      <c r="L9" s="113"/>
      <c r="M9" s="127"/>
      <c r="N9" s="127"/>
      <c r="O9" s="127"/>
      <c r="P9" s="125">
        <f t="shared" ref="P9:P15" si="1">SUM(H9,J9)</f>
        <v>50</v>
      </c>
      <c r="Q9" s="125"/>
      <c r="R9" s="125"/>
      <c r="S9" s="125"/>
      <c r="T9" s="126"/>
      <c r="U9" s="59"/>
    </row>
    <row r="10" spans="1:21" x14ac:dyDescent="0.25">
      <c r="A10" s="123">
        <f>Sayfa1!L8</f>
        <v>43101</v>
      </c>
      <c r="B10" s="124"/>
      <c r="C10" s="36" t="s">
        <v>65</v>
      </c>
      <c r="D10" s="37"/>
      <c r="E10" s="37"/>
      <c r="F10" s="38"/>
      <c r="G10" s="43">
        <f t="shared" ref="G10:G15" si="2">IF(F10="",0,G9)</f>
        <v>0</v>
      </c>
      <c r="H10" s="40">
        <f t="shared" si="0"/>
        <v>0</v>
      </c>
      <c r="I10" s="44" t="s">
        <v>62</v>
      </c>
      <c r="J10" s="42">
        <v>25</v>
      </c>
      <c r="K10" s="113"/>
      <c r="L10" s="113"/>
      <c r="M10" s="127"/>
      <c r="N10" s="127"/>
      <c r="O10" s="127"/>
      <c r="P10" s="125">
        <f t="shared" si="1"/>
        <v>25</v>
      </c>
      <c r="Q10" s="125"/>
      <c r="R10" s="125"/>
      <c r="S10" s="125"/>
      <c r="T10" s="126"/>
      <c r="U10" s="59"/>
    </row>
    <row r="11" spans="1:21" x14ac:dyDescent="0.25">
      <c r="A11" s="123">
        <f>Sayfa1!L8</f>
        <v>43101</v>
      </c>
      <c r="B11" s="124"/>
      <c r="C11" s="36" t="s">
        <v>64</v>
      </c>
      <c r="D11" s="37" t="s">
        <v>46</v>
      </c>
      <c r="E11" s="37" t="s">
        <v>46</v>
      </c>
      <c r="F11" s="38"/>
      <c r="G11" s="43">
        <f t="shared" si="2"/>
        <v>0</v>
      </c>
      <c r="H11" s="40">
        <f t="shared" si="0"/>
        <v>0</v>
      </c>
      <c r="I11" s="41" t="s">
        <v>62</v>
      </c>
      <c r="J11" s="42">
        <v>25</v>
      </c>
      <c r="K11" s="113"/>
      <c r="L11" s="113"/>
      <c r="M11" s="127"/>
      <c r="N11" s="127"/>
      <c r="O11" s="127"/>
      <c r="P11" s="125">
        <f t="shared" si="1"/>
        <v>25</v>
      </c>
      <c r="Q11" s="125"/>
      <c r="R11" s="125"/>
      <c r="S11" s="125"/>
      <c r="T11" s="126"/>
      <c r="U11" s="59"/>
    </row>
    <row r="12" spans="1:21" x14ac:dyDescent="0.25">
      <c r="A12" s="60">
        <f>Sayfa1!L8</f>
        <v>43101</v>
      </c>
      <c r="B12" s="51">
        <f>Sayfa1!N8</f>
        <v>43103</v>
      </c>
      <c r="C12" s="36" t="s">
        <v>63</v>
      </c>
      <c r="D12" s="37"/>
      <c r="E12" s="37"/>
      <c r="F12" s="38">
        <f>Sayfa1!J11</f>
        <v>3</v>
      </c>
      <c r="G12" s="43">
        <f>C5</f>
        <v>52.35</v>
      </c>
      <c r="H12" s="40">
        <f t="shared" si="0"/>
        <v>157.05000000000001</v>
      </c>
      <c r="I12" s="41"/>
      <c r="J12" s="42"/>
      <c r="K12" s="113"/>
      <c r="L12" s="113"/>
      <c r="M12" s="127"/>
      <c r="N12" s="127"/>
      <c r="O12" s="127"/>
      <c r="P12" s="125">
        <f t="shared" si="1"/>
        <v>157.05000000000001</v>
      </c>
      <c r="Q12" s="125"/>
      <c r="R12" s="125"/>
      <c r="S12" s="125"/>
      <c r="T12" s="126"/>
      <c r="U12" s="59"/>
    </row>
    <row r="13" spans="1:21" x14ac:dyDescent="0.25">
      <c r="A13" s="123">
        <f>Sayfa1!N8</f>
        <v>43103</v>
      </c>
      <c r="B13" s="124"/>
      <c r="C13" s="36" t="s">
        <v>66</v>
      </c>
      <c r="D13" s="37"/>
      <c r="E13" s="37"/>
      <c r="F13" s="38"/>
      <c r="G13" s="43">
        <f t="shared" si="2"/>
        <v>0</v>
      </c>
      <c r="H13" s="40">
        <f t="shared" si="0"/>
        <v>0</v>
      </c>
      <c r="I13" s="41" t="s">
        <v>62</v>
      </c>
      <c r="J13" s="42">
        <v>25</v>
      </c>
      <c r="K13" s="113"/>
      <c r="L13" s="113"/>
      <c r="M13" s="127"/>
      <c r="N13" s="127"/>
      <c r="O13" s="127"/>
      <c r="P13" s="125">
        <f t="shared" si="1"/>
        <v>25</v>
      </c>
      <c r="Q13" s="125"/>
      <c r="R13" s="125"/>
      <c r="S13" s="125"/>
      <c r="T13" s="126"/>
      <c r="U13" s="59"/>
    </row>
    <row r="14" spans="1:21" x14ac:dyDescent="0.25">
      <c r="A14" s="123">
        <f>Sayfa1!N8</f>
        <v>43103</v>
      </c>
      <c r="B14" s="124"/>
      <c r="C14" s="36" t="s">
        <v>67</v>
      </c>
      <c r="D14" s="37"/>
      <c r="E14" s="37"/>
      <c r="F14" s="38"/>
      <c r="G14" s="43">
        <f t="shared" si="2"/>
        <v>0</v>
      </c>
      <c r="H14" s="40">
        <f t="shared" si="0"/>
        <v>0</v>
      </c>
      <c r="I14" s="41" t="s">
        <v>62</v>
      </c>
      <c r="J14" s="42">
        <v>25</v>
      </c>
      <c r="K14" s="113"/>
      <c r="L14" s="113"/>
      <c r="M14" s="127"/>
      <c r="N14" s="127"/>
      <c r="O14" s="127"/>
      <c r="P14" s="125">
        <f t="shared" si="1"/>
        <v>25</v>
      </c>
      <c r="Q14" s="125"/>
      <c r="R14" s="125"/>
      <c r="S14" s="125"/>
      <c r="T14" s="126"/>
      <c r="U14" s="59"/>
    </row>
    <row r="15" spans="1:21" x14ac:dyDescent="0.25">
      <c r="A15" s="123">
        <f>Sayfa1!N8</f>
        <v>43103</v>
      </c>
      <c r="B15" s="124"/>
      <c r="C15" s="36" t="str">
        <f>Sayfa1!L14&amp;"-"&amp;Sayfa1!F14</f>
        <v>SİVAS-İSTANBUL</v>
      </c>
      <c r="D15" s="37"/>
      <c r="E15" s="37"/>
      <c r="F15" s="38"/>
      <c r="G15" s="43">
        <f t="shared" si="2"/>
        <v>0</v>
      </c>
      <c r="H15" s="40">
        <f t="shared" si="0"/>
        <v>0</v>
      </c>
      <c r="I15" s="41" t="str">
        <f>Sayfa1!N5</f>
        <v>Otobüs</v>
      </c>
      <c r="J15" s="42">
        <f>Sayfa1!E8</f>
        <v>50</v>
      </c>
      <c r="K15" s="113"/>
      <c r="L15" s="113"/>
      <c r="M15" s="127"/>
      <c r="N15" s="127"/>
      <c r="O15" s="127"/>
      <c r="P15" s="125">
        <f t="shared" si="1"/>
        <v>50</v>
      </c>
      <c r="Q15" s="125"/>
      <c r="R15" s="125"/>
      <c r="S15" s="125"/>
      <c r="T15" s="126"/>
      <c r="U15" s="59"/>
    </row>
    <row r="16" spans="1:21" x14ac:dyDescent="0.25">
      <c r="A16" s="123"/>
      <c r="B16" s="124"/>
      <c r="C16" s="36"/>
      <c r="D16" s="37"/>
      <c r="E16" s="37"/>
      <c r="F16" s="38"/>
      <c r="G16" s="43"/>
      <c r="H16" s="40"/>
      <c r="I16" s="41"/>
      <c r="J16" s="42"/>
      <c r="K16" s="113"/>
      <c r="L16" s="113"/>
      <c r="M16" s="127"/>
      <c r="N16" s="127"/>
      <c r="O16" s="127"/>
      <c r="P16" s="125"/>
      <c r="Q16" s="125"/>
      <c r="R16" s="125"/>
      <c r="S16" s="125"/>
      <c r="T16" s="126"/>
      <c r="U16" s="59"/>
    </row>
    <row r="17" spans="1:21" x14ac:dyDescent="0.25">
      <c r="A17" s="123"/>
      <c r="B17" s="124"/>
      <c r="C17" s="36"/>
      <c r="D17" s="37"/>
      <c r="E17" s="37"/>
      <c r="F17" s="38"/>
      <c r="G17" s="43"/>
      <c r="H17" s="40"/>
      <c r="I17" s="41"/>
      <c r="J17" s="42"/>
      <c r="K17" s="113"/>
      <c r="L17" s="113"/>
      <c r="M17" s="127"/>
      <c r="N17" s="127"/>
      <c r="O17" s="127"/>
      <c r="P17" s="125"/>
      <c r="Q17" s="125"/>
      <c r="R17" s="125"/>
      <c r="S17" s="125"/>
      <c r="T17" s="126"/>
      <c r="U17" s="59"/>
    </row>
    <row r="18" spans="1:21" x14ac:dyDescent="0.25">
      <c r="A18" s="128"/>
      <c r="B18" s="129"/>
      <c r="C18" s="36"/>
      <c r="D18" s="37"/>
      <c r="E18" s="37"/>
      <c r="F18" s="38"/>
      <c r="G18" s="43"/>
      <c r="H18" s="40"/>
      <c r="I18" s="41"/>
      <c r="J18" s="42"/>
      <c r="K18" s="113"/>
      <c r="L18" s="113"/>
      <c r="M18" s="127"/>
      <c r="N18" s="127"/>
      <c r="O18" s="127"/>
      <c r="P18" s="125"/>
      <c r="Q18" s="125"/>
      <c r="R18" s="125"/>
      <c r="S18" s="125"/>
      <c r="T18" s="126"/>
      <c r="U18" s="59"/>
    </row>
    <row r="19" spans="1:21" x14ac:dyDescent="0.25">
      <c r="A19" s="123"/>
      <c r="B19" s="124"/>
      <c r="C19" s="36"/>
      <c r="D19" s="37"/>
      <c r="E19" s="37"/>
      <c r="F19" s="38"/>
      <c r="G19" s="43"/>
      <c r="H19" s="40"/>
      <c r="I19" s="41"/>
      <c r="J19" s="42"/>
      <c r="K19" s="113"/>
      <c r="L19" s="113"/>
      <c r="M19" s="127"/>
      <c r="N19" s="127"/>
      <c r="O19" s="127"/>
      <c r="P19" s="125"/>
      <c r="Q19" s="125"/>
      <c r="R19" s="125"/>
      <c r="S19" s="125"/>
      <c r="T19" s="126"/>
      <c r="U19" s="59"/>
    </row>
    <row r="20" spans="1:21" x14ac:dyDescent="0.25">
      <c r="A20" s="128"/>
      <c r="B20" s="129"/>
      <c r="C20" s="36"/>
      <c r="D20" s="37"/>
      <c r="E20" s="37"/>
      <c r="F20" s="38"/>
      <c r="G20" s="43"/>
      <c r="H20" s="40"/>
      <c r="I20" s="41"/>
      <c r="J20" s="42"/>
      <c r="K20" s="113"/>
      <c r="L20" s="113"/>
      <c r="M20" s="127"/>
      <c r="N20" s="127"/>
      <c r="O20" s="127"/>
      <c r="P20" s="125"/>
      <c r="Q20" s="125"/>
      <c r="R20" s="125"/>
      <c r="S20" s="125"/>
      <c r="T20" s="126"/>
      <c r="U20" s="59"/>
    </row>
    <row r="21" spans="1:21" x14ac:dyDescent="0.25">
      <c r="A21" s="128"/>
      <c r="B21" s="129"/>
      <c r="C21" s="36"/>
      <c r="D21" s="37"/>
      <c r="E21" s="37"/>
      <c r="F21" s="38"/>
      <c r="G21" s="43"/>
      <c r="H21" s="40"/>
      <c r="I21" s="41"/>
      <c r="J21" s="42"/>
      <c r="K21" s="113"/>
      <c r="L21" s="113"/>
      <c r="M21" s="127"/>
      <c r="N21" s="127"/>
      <c r="O21" s="127"/>
      <c r="P21" s="125"/>
      <c r="Q21" s="125"/>
      <c r="R21" s="125"/>
      <c r="S21" s="125"/>
      <c r="T21" s="126"/>
      <c r="U21" s="59"/>
    </row>
    <row r="22" spans="1:21" x14ac:dyDescent="0.25">
      <c r="A22" s="128"/>
      <c r="B22" s="130"/>
      <c r="C22" s="36"/>
      <c r="D22" s="37"/>
      <c r="E22" s="37"/>
      <c r="F22" s="38"/>
      <c r="G22" s="43"/>
      <c r="H22" s="40"/>
      <c r="I22" s="41"/>
      <c r="J22" s="42"/>
      <c r="K22" s="113"/>
      <c r="L22" s="113"/>
      <c r="M22" s="127"/>
      <c r="N22" s="127"/>
      <c r="O22" s="127"/>
      <c r="P22" s="125"/>
      <c r="Q22" s="125"/>
      <c r="R22" s="125"/>
      <c r="S22" s="125"/>
      <c r="T22" s="126"/>
      <c r="U22" s="59"/>
    </row>
    <row r="23" spans="1:21" x14ac:dyDescent="0.25">
      <c r="A23" s="128"/>
      <c r="B23" s="130"/>
      <c r="C23" s="36"/>
      <c r="D23" s="37"/>
      <c r="E23" s="37"/>
      <c r="F23" s="38"/>
      <c r="G23" s="43"/>
      <c r="H23" s="40"/>
      <c r="I23" s="41"/>
      <c r="J23" s="42"/>
      <c r="K23" s="113"/>
      <c r="L23" s="113"/>
      <c r="M23" s="127"/>
      <c r="N23" s="127"/>
      <c r="O23" s="127"/>
      <c r="P23" s="125"/>
      <c r="Q23" s="125"/>
      <c r="R23" s="125"/>
      <c r="S23" s="125"/>
      <c r="T23" s="126"/>
      <c r="U23" s="59"/>
    </row>
    <row r="24" spans="1:21" x14ac:dyDescent="0.25">
      <c r="A24" s="128"/>
      <c r="B24" s="130"/>
      <c r="C24" s="36"/>
      <c r="D24" s="37"/>
      <c r="E24" s="37"/>
      <c r="F24" s="38"/>
      <c r="G24" s="43"/>
      <c r="H24" s="40"/>
      <c r="I24" s="41"/>
      <c r="J24" s="42"/>
      <c r="K24" s="113"/>
      <c r="L24" s="113"/>
      <c r="M24" s="127"/>
      <c r="N24" s="127"/>
      <c r="O24" s="127"/>
      <c r="P24" s="125"/>
      <c r="Q24" s="125"/>
      <c r="R24" s="125"/>
      <c r="S24" s="125"/>
      <c r="T24" s="126"/>
      <c r="U24" s="59"/>
    </row>
    <row r="25" spans="1:21" x14ac:dyDescent="0.25">
      <c r="A25" s="128"/>
      <c r="B25" s="130"/>
      <c r="C25" s="36"/>
      <c r="D25" s="37"/>
      <c r="E25" s="37"/>
      <c r="F25" s="38"/>
      <c r="G25" s="43"/>
      <c r="H25" s="40"/>
      <c r="I25" s="41"/>
      <c r="J25" s="42"/>
      <c r="K25" s="113"/>
      <c r="L25" s="113"/>
      <c r="M25" s="127"/>
      <c r="N25" s="127"/>
      <c r="O25" s="127"/>
      <c r="P25" s="125"/>
      <c r="Q25" s="125"/>
      <c r="R25" s="125"/>
      <c r="S25" s="125"/>
      <c r="T25" s="126"/>
      <c r="U25" s="59"/>
    </row>
    <row r="26" spans="1:21" x14ac:dyDescent="0.25">
      <c r="A26" s="128"/>
      <c r="B26" s="130"/>
      <c r="C26" s="36"/>
      <c r="D26" s="37"/>
      <c r="E26" s="37"/>
      <c r="F26" s="38"/>
      <c r="G26" s="43"/>
      <c r="H26" s="40"/>
      <c r="I26" s="41"/>
      <c r="J26" s="42"/>
      <c r="K26" s="113"/>
      <c r="L26" s="113"/>
      <c r="M26" s="127"/>
      <c r="N26" s="127"/>
      <c r="O26" s="127"/>
      <c r="P26" s="125"/>
      <c r="Q26" s="125"/>
      <c r="R26" s="125"/>
      <c r="S26" s="125"/>
      <c r="T26" s="126"/>
      <c r="U26" s="59"/>
    </row>
    <row r="27" spans="1:21" x14ac:dyDescent="0.25">
      <c r="A27" s="128"/>
      <c r="B27" s="130"/>
      <c r="C27" s="36"/>
      <c r="D27" s="37"/>
      <c r="E27" s="37"/>
      <c r="F27" s="38"/>
      <c r="G27" s="43"/>
      <c r="H27" s="40"/>
      <c r="I27" s="41"/>
      <c r="J27" s="42"/>
      <c r="K27" s="113"/>
      <c r="L27" s="113"/>
      <c r="M27" s="127"/>
      <c r="N27" s="127"/>
      <c r="O27" s="127"/>
      <c r="P27" s="125"/>
      <c r="Q27" s="125"/>
      <c r="R27" s="125"/>
      <c r="S27" s="125"/>
      <c r="T27" s="126"/>
      <c r="U27" s="59"/>
    </row>
    <row r="28" spans="1:21" ht="15.75" thickBot="1" x14ac:dyDescent="0.3">
      <c r="A28" s="134" t="s">
        <v>47</v>
      </c>
      <c r="B28" s="135"/>
      <c r="C28" s="135"/>
      <c r="D28" s="135"/>
      <c r="E28" s="135"/>
      <c r="F28" s="135"/>
      <c r="G28" s="56"/>
      <c r="H28" s="57">
        <f>SUM(H9:H27)</f>
        <v>157.05000000000001</v>
      </c>
      <c r="I28" s="58"/>
      <c r="J28" s="56">
        <f>SUM(J9:J27)</f>
        <v>200</v>
      </c>
      <c r="K28" s="136"/>
      <c r="L28" s="136"/>
      <c r="M28" s="137"/>
      <c r="N28" s="137"/>
      <c r="O28" s="137"/>
      <c r="P28" s="138">
        <f>SUM(P9:T27)</f>
        <v>357.05</v>
      </c>
      <c r="Q28" s="138"/>
      <c r="R28" s="138"/>
      <c r="S28" s="138"/>
      <c r="T28" s="139"/>
      <c r="U28" s="59"/>
    </row>
    <row r="29" spans="1:21" x14ac:dyDescent="0.25">
      <c r="A29" s="140" t="s">
        <v>48</v>
      </c>
      <c r="B29" s="140"/>
      <c r="C29" s="140"/>
      <c r="D29" s="140"/>
      <c r="E29" s="140"/>
      <c r="F29" s="140"/>
      <c r="G29" s="46">
        <f>P28</f>
        <v>357.05</v>
      </c>
      <c r="H29" s="29" t="s">
        <v>49</v>
      </c>
      <c r="I29" s="54"/>
      <c r="J29" s="54"/>
      <c r="K29" s="54"/>
      <c r="L29" s="54"/>
      <c r="N29" s="30"/>
      <c r="O29" s="30"/>
      <c r="P29" s="30"/>
      <c r="Q29" s="30"/>
      <c r="R29" s="30"/>
      <c r="S29" s="30"/>
      <c r="T29" s="30"/>
    </row>
    <row r="30" spans="1:21" x14ac:dyDescent="0.25">
      <c r="A30" s="29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30"/>
      <c r="N30" s="30"/>
      <c r="O30" s="30"/>
      <c r="P30" s="30"/>
      <c r="Q30" s="30"/>
      <c r="R30" s="30"/>
      <c r="S30" s="30"/>
      <c r="T30" s="30"/>
    </row>
    <row r="31" spans="1:21" x14ac:dyDescent="0.25">
      <c r="A31" s="29"/>
      <c r="B31" s="29"/>
      <c r="C31" s="29"/>
      <c r="D31" s="29"/>
      <c r="E31" s="29"/>
      <c r="F31" s="131" t="s">
        <v>50</v>
      </c>
      <c r="G31" s="131"/>
      <c r="H31" s="20"/>
      <c r="I31" s="21"/>
      <c r="J31" s="21"/>
      <c r="K31" s="22"/>
      <c r="L31" s="22"/>
      <c r="M31" s="22"/>
      <c r="N31" s="21"/>
      <c r="O31" s="21"/>
      <c r="P31" s="21"/>
      <c r="Q31" s="30"/>
      <c r="R31" s="30"/>
      <c r="S31" s="30"/>
      <c r="T31" s="30"/>
    </row>
    <row r="32" spans="1:21" x14ac:dyDescent="0.25">
      <c r="A32" s="29"/>
      <c r="B32" s="29"/>
      <c r="C32" s="29"/>
      <c r="D32" s="29"/>
      <c r="E32" s="29"/>
      <c r="F32" s="23" t="s">
        <v>22</v>
      </c>
      <c r="G32" s="45" t="s">
        <v>52</v>
      </c>
      <c r="H32" s="23" t="s">
        <v>81</v>
      </c>
      <c r="I32" s="24"/>
      <c r="J32" s="24"/>
      <c r="K32" s="23" t="s">
        <v>22</v>
      </c>
      <c r="L32" s="22"/>
      <c r="M32" s="23" t="str">
        <f>Sayfa1!E3</f>
        <v>TURAN YARAŞ</v>
      </c>
      <c r="N32" s="24"/>
      <c r="O32" s="24"/>
      <c r="P32" s="24"/>
      <c r="Q32" s="31"/>
      <c r="R32" s="31"/>
      <c r="S32" s="31"/>
      <c r="T32" s="31"/>
    </row>
    <row r="33" spans="1:20" x14ac:dyDescent="0.25">
      <c r="A33" s="30"/>
      <c r="B33" s="30"/>
      <c r="C33" s="30"/>
      <c r="D33" s="30"/>
      <c r="E33" s="30"/>
      <c r="F33" s="23" t="s">
        <v>24</v>
      </c>
      <c r="G33" s="45" t="s">
        <v>52</v>
      </c>
      <c r="H33" s="23" t="s">
        <v>70</v>
      </c>
      <c r="I33" s="24"/>
      <c r="J33" s="24"/>
      <c r="K33" s="23" t="s">
        <v>24</v>
      </c>
      <c r="L33" s="22"/>
      <c r="M33" s="23" t="str">
        <f>Sayfa1!B11</f>
        <v>Prof. Dr.</v>
      </c>
      <c r="N33" s="24"/>
      <c r="O33" s="24"/>
      <c r="P33" s="24"/>
      <c r="Q33" s="31"/>
      <c r="R33" s="31"/>
      <c r="S33" s="31"/>
      <c r="T33" s="31"/>
    </row>
    <row r="34" spans="1:20" x14ac:dyDescent="0.25">
      <c r="A34" s="30"/>
      <c r="B34" s="30"/>
      <c r="C34" s="30"/>
      <c r="D34" s="30"/>
      <c r="E34" s="29"/>
      <c r="F34" s="23" t="s">
        <v>51</v>
      </c>
      <c r="G34" s="45" t="s">
        <v>52</v>
      </c>
      <c r="H34" s="23"/>
      <c r="I34" s="21"/>
      <c r="J34" s="21"/>
      <c r="K34" s="23" t="s">
        <v>51</v>
      </c>
      <c r="L34" s="23"/>
      <c r="M34" s="23" t="s">
        <v>52</v>
      </c>
      <c r="N34" s="21"/>
      <c r="O34" s="21"/>
      <c r="P34" s="21"/>
      <c r="Q34" s="30"/>
      <c r="R34" s="30"/>
      <c r="S34" s="30"/>
      <c r="T34" s="30"/>
    </row>
    <row r="35" spans="1:20" x14ac:dyDescent="0.25">
      <c r="A35" s="32" t="s">
        <v>53</v>
      </c>
      <c r="B35" s="32"/>
      <c r="C35" s="32"/>
      <c r="D35" s="29"/>
      <c r="E35" s="29"/>
      <c r="F35" s="23"/>
      <c r="G35" s="23"/>
      <c r="H35" s="23"/>
      <c r="I35" s="21"/>
      <c r="J35" s="21"/>
      <c r="K35" s="21"/>
      <c r="L35" s="21"/>
      <c r="M35" s="21"/>
      <c r="N35" s="21"/>
      <c r="O35" s="21"/>
      <c r="P35" s="21"/>
      <c r="Q35" s="30"/>
      <c r="R35" s="30"/>
      <c r="S35" s="30"/>
      <c r="T35" s="30"/>
    </row>
    <row r="36" spans="1:20" x14ac:dyDescent="0.25">
      <c r="A36" s="32" t="s">
        <v>54</v>
      </c>
      <c r="B36" s="32"/>
      <c r="C36" s="32"/>
      <c r="D36" s="29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</row>
  </sheetData>
  <protectedRanges>
    <protectedRange sqref="A9:F27 I9:J28" name="Aralık1_1"/>
  </protectedRanges>
  <mergeCells count="111">
    <mergeCell ref="F31:G31"/>
    <mergeCell ref="M3:T3"/>
    <mergeCell ref="K10:L10"/>
    <mergeCell ref="K11:L11"/>
    <mergeCell ref="K12:L12"/>
    <mergeCell ref="M10:O10"/>
    <mergeCell ref="M11:O11"/>
    <mergeCell ref="M12:O12"/>
    <mergeCell ref="A28:F28"/>
    <mergeCell ref="K28:L28"/>
    <mergeCell ref="M28:O28"/>
    <mergeCell ref="P28:T28"/>
    <mergeCell ref="A29:F29"/>
    <mergeCell ref="A26:B26"/>
    <mergeCell ref="K26:L26"/>
    <mergeCell ref="M26:O26"/>
    <mergeCell ref="P26:T26"/>
    <mergeCell ref="A27:B27"/>
    <mergeCell ref="K27:L27"/>
    <mergeCell ref="M27:O27"/>
    <mergeCell ref="P27:T27"/>
    <mergeCell ref="A24:B24"/>
    <mergeCell ref="K24:L24"/>
    <mergeCell ref="M24:O24"/>
    <mergeCell ref="P24:T24"/>
    <mergeCell ref="A25:B25"/>
    <mergeCell ref="K25:L25"/>
    <mergeCell ref="M25:O25"/>
    <mergeCell ref="P25:T25"/>
    <mergeCell ref="A22:B22"/>
    <mergeCell ref="K22:L22"/>
    <mergeCell ref="M22:O22"/>
    <mergeCell ref="P22:T22"/>
    <mergeCell ref="A23:B23"/>
    <mergeCell ref="K23:L23"/>
    <mergeCell ref="M23:O23"/>
    <mergeCell ref="P23:T23"/>
    <mergeCell ref="A20:B20"/>
    <mergeCell ref="K20:L20"/>
    <mergeCell ref="M20:O20"/>
    <mergeCell ref="P20:T20"/>
    <mergeCell ref="A21:B21"/>
    <mergeCell ref="K21:L21"/>
    <mergeCell ref="M21:O21"/>
    <mergeCell ref="P21:T21"/>
    <mergeCell ref="A18:B18"/>
    <mergeCell ref="K18:L18"/>
    <mergeCell ref="M18:O18"/>
    <mergeCell ref="P18:T18"/>
    <mergeCell ref="A19:B19"/>
    <mergeCell ref="K19:L19"/>
    <mergeCell ref="M19:O19"/>
    <mergeCell ref="P19:T19"/>
    <mergeCell ref="A16:B16"/>
    <mergeCell ref="K16:L16"/>
    <mergeCell ref="M16:O16"/>
    <mergeCell ref="P16:T16"/>
    <mergeCell ref="A17:B17"/>
    <mergeCell ref="K17:L17"/>
    <mergeCell ref="M17:O17"/>
    <mergeCell ref="P17:T17"/>
    <mergeCell ref="A14:B14"/>
    <mergeCell ref="K14:L14"/>
    <mergeCell ref="M14:O14"/>
    <mergeCell ref="P14:T14"/>
    <mergeCell ref="A15:B15"/>
    <mergeCell ref="K15:L15"/>
    <mergeCell ref="M15:O15"/>
    <mergeCell ref="P15:T15"/>
    <mergeCell ref="A11:B11"/>
    <mergeCell ref="P11:T11"/>
    <mergeCell ref="P12:T12"/>
    <mergeCell ref="A13:B13"/>
    <mergeCell ref="K13:L13"/>
    <mergeCell ref="M13:O13"/>
    <mergeCell ref="P13:T13"/>
    <mergeCell ref="A9:B9"/>
    <mergeCell ref="K9:L9"/>
    <mergeCell ref="M9:O9"/>
    <mergeCell ref="P9:T9"/>
    <mergeCell ref="A10:B10"/>
    <mergeCell ref="P10:T10"/>
    <mergeCell ref="A6:B8"/>
    <mergeCell ref="C6:C8"/>
    <mergeCell ref="D6:E6"/>
    <mergeCell ref="F6:H6"/>
    <mergeCell ref="I6:J6"/>
    <mergeCell ref="K6:O6"/>
    <mergeCell ref="P6:T7"/>
    <mergeCell ref="D7:D8"/>
    <mergeCell ref="E7:E8"/>
    <mergeCell ref="F7:F8"/>
    <mergeCell ref="I7:I8"/>
    <mergeCell ref="K7:L8"/>
    <mergeCell ref="M7:O7"/>
    <mergeCell ref="M8:O8"/>
    <mergeCell ref="P8:T8"/>
    <mergeCell ref="A2:B2"/>
    <mergeCell ref="C2:E2"/>
    <mergeCell ref="F2:K5"/>
    <mergeCell ref="M2:T2"/>
    <mergeCell ref="A3:B3"/>
    <mergeCell ref="C3:E3"/>
    <mergeCell ref="A4:B4"/>
    <mergeCell ref="D4:E4"/>
    <mergeCell ref="L4:M4"/>
    <mergeCell ref="N4:T4"/>
    <mergeCell ref="A5:B5"/>
    <mergeCell ref="C5:E5"/>
    <mergeCell ref="L5:M5"/>
    <mergeCell ref="N5:T5"/>
  </mergeCells>
  <pageMargins left="0.25" right="0.25" top="0.75" bottom="0.75" header="0.3" footer="0.3"/>
  <pageSetup paperSize="9" scale="88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3:C25"/>
  <sheetViews>
    <sheetView workbookViewId="0">
      <selection activeCell="C24" sqref="C24"/>
    </sheetView>
  </sheetViews>
  <sheetFormatPr defaultRowHeight="15" x14ac:dyDescent="0.25"/>
  <sheetData>
    <row r="23" spans="3:3" ht="15.75" thickBot="1" x14ac:dyDescent="0.3"/>
    <row r="24" spans="3:3" ht="17.25" thickTop="1" thickBot="1" x14ac:dyDescent="0.3">
      <c r="C24" s="25"/>
    </row>
    <row r="25" spans="3:3" ht="15.75" thickTop="1" x14ac:dyDescent="0.25"/>
  </sheetData>
  <conditionalFormatting sqref="C24">
    <cfRule type="notContainsBlanks" dxfId="0" priority="1" stopIfTrue="1">
      <formula>LEN(TRIM(C24))&gt;0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1</vt:i4>
      </vt:variant>
    </vt:vector>
  </HeadingPairs>
  <TitlesOfParts>
    <vt:vector size="4" baseType="lpstr">
      <vt:lpstr>Sayfa1</vt:lpstr>
      <vt:lpstr>Sayfa2</vt:lpstr>
      <vt:lpstr>Sayfa3</vt:lpstr>
      <vt:lpstr>Sayfa2!Yazdırma_Alanı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2020-01-07T12:02:38Z</dcterms:modified>
</cp:coreProperties>
</file>